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Compras y Contrataciones\Estado De Cuentas Suplidores\Relación De Pago\2026\Abril\"/>
    </mc:Choice>
  </mc:AlternateContent>
  <xr:revisionPtr revIDLastSave="0" documentId="8_{D8EDD426-F452-449A-B8A7-EFB808D3860F}" xr6:coauthVersionLast="47" xr6:coauthVersionMax="47" xr10:uidLastSave="{00000000-0000-0000-0000-000000000000}"/>
  <bookViews>
    <workbookView xWindow="-120" yWindow="-120" windowWidth="20730" windowHeight="11160" xr2:uid="{E4ABF3B5-A61D-4DDB-B55D-8026D32D6392}"/>
  </bookViews>
  <sheets>
    <sheet name="Relaciones de Pagos" sheetId="1" r:id="rId1"/>
  </sheets>
  <definedNames>
    <definedName name="_xlnm.Print_Area" localSheetId="0">'Relaciones de Pagos'!$A$1:$J$103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F88" i="1"/>
  <c r="G53" i="1"/>
  <c r="H52" i="1" s="1"/>
  <c r="H53" i="1" s="1"/>
  <c r="F53" i="1"/>
  <c r="H21" i="1"/>
  <c r="G21" i="1"/>
  <c r="F21" i="1"/>
</calcChain>
</file>

<file path=xl/sharedStrings.xml><?xml version="1.0" encoding="utf-8"?>
<sst xmlns="http://schemas.openxmlformats.org/spreadsheetml/2006/main" count="190" uniqueCount="121">
  <si>
    <t>Servicio Nacional de Salud</t>
  </si>
  <si>
    <t xml:space="preserve">HOSPITAL </t>
  </si>
  <si>
    <t xml:space="preserve">                           FONDO VENTA DE SERVICIOS - SENASA</t>
  </si>
  <si>
    <r>
      <t xml:space="preserve">RELACIÓN DE PAGOS </t>
    </r>
    <r>
      <rPr>
        <b/>
        <u/>
        <sz val="12"/>
        <rFont val="Arial"/>
        <family val="2"/>
      </rPr>
      <t>-     al 30/04/2026</t>
    </r>
  </si>
  <si>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</si>
  <si>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</si>
  <si>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</si>
  <si>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</si>
  <si>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</si>
  <si>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</si>
  <si>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</si>
  <si>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</si>
  <si>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</si>
  <si>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</si>
  <si>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 xml:space="preserve">Richetti Inversiones, SRL </t>
  </si>
  <si>
    <t xml:space="preserve">Pago de alimentos y bebidas para personas </t>
  </si>
  <si>
    <t>2.3.1.1.01</t>
  </si>
  <si>
    <t>E450000000145</t>
  </si>
  <si>
    <t xml:space="preserve">PHD y Asociados, SRL </t>
  </si>
  <si>
    <t>Pago de material gastable oficina</t>
  </si>
  <si>
    <t>2.3.9.2.01</t>
  </si>
  <si>
    <t>B1500006191</t>
  </si>
  <si>
    <t>E450000000158/161/160/159/162</t>
  </si>
  <si>
    <t>Manuel Rafel Capellan</t>
  </si>
  <si>
    <t>Pago de flete para buscar medicamento a promesee</t>
  </si>
  <si>
    <t>2.2.4.2.01</t>
  </si>
  <si>
    <t>B1100000132</t>
  </si>
  <si>
    <t>044-0021093-8</t>
  </si>
  <si>
    <t>Doni Maria Reynosos</t>
  </si>
  <si>
    <t>B1100000127</t>
  </si>
  <si>
    <t>223-0094837-3</t>
  </si>
  <si>
    <t>Charlie Humberto Sagastume</t>
  </si>
  <si>
    <t>Pago de red interna</t>
  </si>
  <si>
    <t>2.2.1.5.01</t>
  </si>
  <si>
    <t>B1100000111</t>
  </si>
  <si>
    <t>047-01651228</t>
  </si>
  <si>
    <t>Maria Nieves Alvarez</t>
  </si>
  <si>
    <t>Pago de materiales  Gastable de oficina</t>
  </si>
  <si>
    <t>B1500000669</t>
  </si>
  <si>
    <t>402-2361663-8</t>
  </si>
  <si>
    <t>Yesmerlin emperatriz rodriguez</t>
  </si>
  <si>
    <t xml:space="preserve">Pago de limpieza para centro </t>
  </si>
  <si>
    <t>2.2.8.5.03</t>
  </si>
  <si>
    <t>B1100000142</t>
  </si>
  <si>
    <t>E450000000174/175/176</t>
  </si>
  <si>
    <t>comisiones del mes ABRIL  al 30/04/2026</t>
  </si>
  <si>
    <t>colector de impuestos internos</t>
  </si>
  <si>
    <t>Pendiente por pagar</t>
  </si>
  <si>
    <t>Total ejecutado</t>
  </si>
  <si>
    <t xml:space="preserve">                                                          MODIFICADO POR: LICDA. ROSA TEJADA</t>
  </si>
  <si>
    <t xml:space="preserve">                                                          MODIFICADO POR:</t>
  </si>
  <si>
    <t xml:space="preserve">     APROBADO POR:</t>
  </si>
  <si>
    <t xml:space="preserve">SERVICIO REGIONAL DE SALUD CIBAO OCCIDENTAL </t>
  </si>
  <si>
    <t>FONDO REPONIBLE</t>
  </si>
  <si>
    <r>
      <t xml:space="preserve">RELACIÓN DE PAGOS </t>
    </r>
    <r>
      <rPr>
        <b/>
        <u/>
        <sz val="12"/>
        <rFont val="Arial"/>
        <family val="2"/>
      </rPr>
      <t>-     al 1/4/2026</t>
    </r>
  </si>
  <si>
    <t xml:space="preserve"> DOCUMENTO DE RESPALDO</t>
  </si>
  <si>
    <t>131-35423-8</t>
  </si>
  <si>
    <t>Bio-nova, SRL</t>
  </si>
  <si>
    <t>Pago de reactivos de laboratorio</t>
  </si>
  <si>
    <t>B1500018197</t>
  </si>
  <si>
    <t>101-0001577</t>
  </si>
  <si>
    <t>Compañía dominicana, claro</t>
  </si>
  <si>
    <t>Pago de servcio de comunicaciones</t>
  </si>
  <si>
    <t>E450000105576</t>
  </si>
  <si>
    <t>131-084966</t>
  </si>
  <si>
    <t>Mix air dominicana,SRL</t>
  </si>
  <si>
    <t xml:space="preserve">Pago de oxigeno medico </t>
  </si>
  <si>
    <t>B1500001364</t>
  </si>
  <si>
    <t>Instituto nacional de aguas potable, inapa</t>
  </si>
  <si>
    <t>Pago de agua potable</t>
  </si>
  <si>
    <t>E450000006662</t>
  </si>
  <si>
    <t>101-54056-7</t>
  </si>
  <si>
    <t xml:space="preserve">Metrogas, SRL </t>
  </si>
  <si>
    <t xml:space="preserve">Pago de gas licuado, SRL </t>
  </si>
  <si>
    <t>B1500021692</t>
  </si>
  <si>
    <t>Miguel Fernando araujo</t>
  </si>
  <si>
    <t>Pago de viatico pendientes</t>
  </si>
  <si>
    <t>Form1002</t>
  </si>
  <si>
    <t>Melissa Abreu</t>
  </si>
  <si>
    <t>Hildania Villaman</t>
  </si>
  <si>
    <t xml:space="preserve">Evelyn Abreu </t>
  </si>
  <si>
    <t>Wilquin Cabreja</t>
  </si>
  <si>
    <t>Milenia Jimenez</t>
  </si>
  <si>
    <t>Arianny Diaz</t>
  </si>
  <si>
    <t>Pago de viaiticos llevar el fondo I-2026</t>
  </si>
  <si>
    <t>401-50625-4</t>
  </si>
  <si>
    <t xml:space="preserve">colector de impuestos internos </t>
  </si>
  <si>
    <t>Pago de colecotr de impuesto internos IR-17</t>
  </si>
  <si>
    <t>26004190075-4</t>
  </si>
  <si>
    <t xml:space="preserve">TOTAL EJECUTADO </t>
  </si>
  <si>
    <t xml:space="preserve">Servicio Nacional de Salud                                                                                    </t>
  </si>
  <si>
    <r>
      <t xml:space="preserve">RELACIÓN DE PAGOS </t>
    </r>
    <r>
      <rPr>
        <b/>
        <u/>
        <sz val="12"/>
        <rFont val="Arial"/>
        <family val="2"/>
      </rPr>
      <t>-     al 30/4/2026</t>
    </r>
  </si>
  <si>
    <t>131-78899-8</t>
  </si>
  <si>
    <t xml:space="preserve">Copem Hospiclinic, SRL </t>
  </si>
  <si>
    <t>Pago de medicamentos para uso humano</t>
  </si>
  <si>
    <t>B1500003537/3471</t>
  </si>
  <si>
    <t xml:space="preserve">Bio-nova, SRL </t>
  </si>
  <si>
    <t>Pago de reactivo de laboratorio</t>
  </si>
  <si>
    <t>E450000000379</t>
  </si>
  <si>
    <t>101001577</t>
  </si>
  <si>
    <t>Compañía Dominicana</t>
  </si>
  <si>
    <t>Pago de servicio telefonico</t>
  </si>
  <si>
    <t>E450000108132</t>
  </si>
  <si>
    <t>131084966</t>
  </si>
  <si>
    <t xml:space="preserve">Mix Air Dominicana, SRL </t>
  </si>
  <si>
    <t>Pago de oxigeno medico</t>
  </si>
  <si>
    <t>E450000000069</t>
  </si>
  <si>
    <t>Miguel fernando araujo</t>
  </si>
  <si>
    <t>pago de viatico pendientes</t>
  </si>
  <si>
    <t>Raisa lissette lopez ulloa</t>
  </si>
  <si>
    <t>Hildania villaman</t>
  </si>
  <si>
    <t>Wilquin cabreja</t>
  </si>
  <si>
    <t>Elisa marialquis rosa</t>
  </si>
  <si>
    <t>Arsenia meran alcantara</t>
  </si>
  <si>
    <t>aidee estala perez</t>
  </si>
  <si>
    <t>Pago viatico llevar fondo II-2026</t>
  </si>
  <si>
    <t>4-01-50625-4</t>
  </si>
  <si>
    <t>Pago de colector de impuesto internos IR-17</t>
  </si>
  <si>
    <t>26006339701-0</t>
  </si>
  <si>
    <t>TOTAL EJECUTADO</t>
  </si>
  <si>
    <t>CUENTA NO 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</si>
</sst>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\-dd\-yy"/>
    <numFmt numFmtId="165" formatCode="&quot;$&quot;#,##0.00"/>
    <numFmt numFmtId="166" formatCode="mmm\-dd\-yy"/>
    <numFmt numFmtId="167" formatCode="#,##0.00;[Red]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sz val="1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2" applyFont="1"/>
    <xf numFmtId="49" fontId="2" fillId="0" borderId="0" xfId="2" applyNumberFormat="1" applyFont="1"/>
    <xf numFmtId="0" fontId="2" fillId="0" borderId="0" xfId="2" applyFont="1" applyAlignment="1">
      <alignment wrapText="1"/>
    </xf>
    <xf numFmtId="49" fontId="2" fillId="0" borderId="0" xfId="2" applyNumberFormat="1" applyFont="1" applyAlignment="1">
      <alignment horizontal="right" wrapText="1"/>
    </xf>
    <xf numFmtId="4" fontId="2" fillId="0" borderId="0" xfId="2" applyNumberFormat="1" applyFont="1" applyAlignment="1">
      <alignment horizontal="right"/>
    </xf>
    <xf numFmtId="0" fontId="4" fillId="0" borderId="0" xfId="3" applyFont="1" applyAlignment="1">
      <alignment horizontal="center" vertical="center"/>
    </xf>
    <xf numFmtId="0" fontId="5" fillId="0" borderId="0" xfId="2" applyFont="1"/>
    <xf numFmtId="49" fontId="2" fillId="2" borderId="0" xfId="2" applyNumberFormat="1" applyFont="1" applyFill="1" applyAlignment="1">
      <alignment horizontal="right" wrapText="1"/>
    </xf>
    <xf numFmtId="0" fontId="2" fillId="2" borderId="0" xfId="2" applyFont="1" applyFill="1"/>
    <xf numFmtId="4" fontId="2" fillId="2" borderId="0" xfId="2" applyNumberFormat="1" applyFont="1" applyFill="1" applyAlignment="1">
      <alignment horizontal="right"/>
    </xf>
    <xf numFmtId="4" fontId="2" fillId="2" borderId="0" xfId="2" applyNumberFormat="1" applyFont="1" applyFill="1" applyAlignment="1">
      <alignment horizontal="left"/>
    </xf>
    <xf numFmtId="0" fontId="6" fillId="0" borderId="0" xfId="3" applyFont="1" applyAlignment="1">
      <alignment horizontal="center"/>
    </xf>
    <xf numFmtId="4" fontId="7" fillId="2" borderId="0" xfId="2" applyNumberFormat="1" applyFont="1" applyFill="1" applyAlignment="1">
      <alignment horizontal="right"/>
    </xf>
    <xf numFmtId="4" fontId="7" fillId="2" borderId="0" xfId="2" applyNumberFormat="1" applyFont="1" applyFill="1"/>
    <xf numFmtId="0" fontId="6" fillId="0" borderId="0" xfId="3" applyFont="1" applyAlignment="1">
      <alignment horizontal="center"/>
    </xf>
    <xf numFmtId="0" fontId="8" fillId="2" borderId="0" xfId="2" applyFont="1" applyFill="1"/>
    <xf numFmtId="4" fontId="2" fillId="2" borderId="0" xfId="2" applyNumberFormat="1" applyFont="1" applyFill="1"/>
    <xf numFmtId="0" fontId="10" fillId="0" borderId="0" xfId="2" applyFont="1"/>
    <xf numFmtId="49" fontId="11" fillId="0" borderId="1" xfId="2" applyNumberFormat="1" applyFont="1" applyBorder="1" applyAlignment="1">
      <alignment horizontal="center"/>
    </xf>
    <xf numFmtId="0" fontId="11" fillId="2" borderId="1" xfId="2" applyFont="1" applyFill="1" applyBorder="1" applyAlignment="1">
      <alignment horizontal="center" wrapText="1"/>
    </xf>
    <xf numFmtId="49" fontId="11" fillId="2" borderId="1" xfId="2" applyNumberFormat="1" applyFont="1" applyFill="1" applyBorder="1" applyAlignment="1">
      <alignment horizontal="center" wrapText="1"/>
    </xf>
    <xf numFmtId="164" fontId="11" fillId="0" borderId="1" xfId="2" applyNumberFormat="1" applyFont="1" applyBorder="1" applyAlignment="1">
      <alignment horizontal="center"/>
    </xf>
    <xf numFmtId="4" fontId="11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4" fontId="11" fillId="0" borderId="1" xfId="4" applyNumberFormat="1" applyFont="1" applyBorder="1" applyAlignment="1">
      <alignment horizontal="center" wrapText="1"/>
    </xf>
    <xf numFmtId="0" fontId="11" fillId="0" borderId="0" xfId="2" applyFont="1"/>
    <xf numFmtId="0" fontId="12" fillId="2" borderId="1" xfId="2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  <xf numFmtId="14" fontId="13" fillId="0" borderId="1" xfId="3" applyNumberFormat="1" applyFont="1" applyBorder="1" applyAlignment="1">
      <alignment horizontal="center"/>
    </xf>
    <xf numFmtId="4" fontId="13" fillId="0" borderId="1" xfId="3" applyNumberFormat="1" applyFont="1" applyBorder="1" applyAlignment="1">
      <alignment horizontal="center" wrapText="1"/>
    </xf>
    <xf numFmtId="4" fontId="13" fillId="0" borderId="1" xfId="3" applyNumberFormat="1" applyFont="1" applyBorder="1" applyAlignment="1">
      <alignment horizontal="center"/>
    </xf>
    <xf numFmtId="0" fontId="13" fillId="0" borderId="1" xfId="3" applyFont="1" applyBorder="1" applyAlignment="1">
      <alignment horizontal="center" wrapText="1"/>
    </xf>
    <xf numFmtId="0" fontId="12" fillId="2" borderId="0" xfId="2" applyFont="1" applyFill="1" applyAlignment="1">
      <alignment horizontal="center"/>
    </xf>
    <xf numFmtId="49" fontId="13" fillId="0" borderId="1" xfId="3" applyNumberFormat="1" applyFont="1" applyBorder="1" applyAlignment="1">
      <alignment horizontal="left"/>
    </xf>
    <xf numFmtId="0" fontId="14" fillId="0" borderId="1" xfId="3" applyFont="1" applyBorder="1"/>
    <xf numFmtId="4" fontId="13" fillId="0" borderId="1" xfId="3" applyNumberFormat="1" applyFont="1" applyBorder="1" applyAlignment="1">
      <alignment horizontal="right"/>
    </xf>
    <xf numFmtId="43" fontId="15" fillId="0" borderId="1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3" fillId="0" borderId="1" xfId="3" applyFont="1" applyBorder="1"/>
    <xf numFmtId="4" fontId="13" fillId="0" borderId="1" xfId="3" applyNumberFormat="1" applyFont="1" applyBorder="1"/>
    <xf numFmtId="43" fontId="15" fillId="0" borderId="1" xfId="3" applyNumberFormat="1" applyFont="1" applyBorder="1"/>
    <xf numFmtId="0" fontId="14" fillId="0" borderId="1" xfId="3" applyFont="1" applyBorder="1" applyAlignment="1">
      <alignment horizontal="left"/>
    </xf>
    <xf numFmtId="0" fontId="11" fillId="2" borderId="0" xfId="2" applyFont="1" applyFill="1"/>
    <xf numFmtId="49" fontId="10" fillId="2" borderId="1" xfId="2" applyNumberFormat="1" applyFont="1" applyFill="1" applyBorder="1"/>
    <xf numFmtId="0" fontId="11" fillId="2" borderId="1" xfId="2" applyFont="1" applyFill="1" applyBorder="1" applyAlignment="1">
      <alignment horizontal="right" wrapText="1"/>
    </xf>
    <xf numFmtId="49" fontId="10" fillId="2" borderId="1" xfId="2" applyNumberFormat="1" applyFont="1" applyFill="1" applyBorder="1" applyAlignment="1">
      <alignment horizontal="right" wrapText="1"/>
    </xf>
    <xf numFmtId="0" fontId="10" fillId="2" borderId="1" xfId="2" applyFont="1" applyFill="1" applyBorder="1"/>
    <xf numFmtId="165" fontId="11" fillId="2" borderId="1" xfId="5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wrapText="1"/>
    </xf>
    <xf numFmtId="49" fontId="10" fillId="2" borderId="0" xfId="2" applyNumberFormat="1" applyFont="1" applyFill="1"/>
    <xf numFmtId="0" fontId="11" fillId="2" borderId="0" xfId="2" applyFont="1" applyFill="1" applyAlignment="1">
      <alignment horizontal="right" wrapText="1"/>
    </xf>
    <xf numFmtId="49" fontId="10" fillId="2" borderId="0" xfId="2" applyNumberFormat="1" applyFont="1" applyFill="1" applyAlignment="1">
      <alignment horizontal="right" wrapText="1"/>
    </xf>
    <xf numFmtId="0" fontId="10" fillId="2" borderId="0" xfId="2" applyFont="1" applyFill="1"/>
    <xf numFmtId="165" fontId="11" fillId="2" borderId="0" xfId="5" applyNumberFormat="1" applyFont="1" applyFill="1" applyBorder="1" applyAlignment="1">
      <alignment horizontal="right"/>
    </xf>
    <xf numFmtId="0" fontId="10" fillId="2" borderId="0" xfId="2" applyFont="1" applyFill="1" applyAlignment="1">
      <alignment wrapText="1"/>
    </xf>
    <xf numFmtId="0" fontId="5" fillId="2" borderId="0" xfId="2" applyFont="1" applyFill="1"/>
    <xf numFmtId="49" fontId="16" fillId="2" borderId="0" xfId="2" applyNumberFormat="1" applyFont="1" applyFill="1" applyAlignment="1">
      <alignment horizontal="left"/>
    </xf>
    <xf numFmtId="0" fontId="8" fillId="2" borderId="0" xfId="2" applyFont="1" applyFill="1" applyAlignment="1">
      <alignment horizontal="right" wrapText="1"/>
    </xf>
    <xf numFmtId="0" fontId="7" fillId="2" borderId="0" xfId="2" applyFont="1" applyFill="1" applyAlignment="1">
      <alignment horizontal="right"/>
    </xf>
    <xf numFmtId="4" fontId="7" fillId="2" borderId="0" xfId="2" applyNumberFormat="1" applyFont="1" applyFill="1" applyAlignment="1">
      <alignment horizontal="left"/>
    </xf>
    <xf numFmtId="4" fontId="3" fillId="2" borderId="0" xfId="2" applyNumberFormat="1" applyFont="1" applyFill="1" applyAlignment="1">
      <alignment horizontal="right"/>
    </xf>
    <xf numFmtId="166" fontId="10" fillId="0" borderId="0" xfId="3" applyNumberFormat="1" applyFont="1" applyAlignment="1">
      <alignment horizontal="center"/>
    </xf>
    <xf numFmtId="4" fontId="17" fillId="0" borderId="0" xfId="3" applyNumberFormat="1" applyFont="1" applyAlignment="1">
      <alignment horizontal="right"/>
    </xf>
    <xf numFmtId="43" fontId="10" fillId="0" borderId="0" xfId="5" applyFont="1" applyAlignment="1">
      <alignment horizontal="center"/>
    </xf>
    <xf numFmtId="1" fontId="18" fillId="0" borderId="0" xfId="3" applyNumberFormat="1" applyFont="1" applyAlignment="1">
      <alignment horizontal="right" wrapText="1"/>
    </xf>
    <xf numFmtId="0" fontId="3" fillId="0" borderId="0" xfId="2" applyFont="1" applyAlignment="1">
      <alignment horizontal="right"/>
    </xf>
    <xf numFmtId="4" fontId="10" fillId="0" borderId="0" xfId="3" applyNumberFormat="1" applyFont="1" applyAlignment="1">
      <alignment horizontal="center"/>
    </xf>
    <xf numFmtId="0" fontId="3" fillId="3" borderId="0" xfId="2" applyFont="1" applyFill="1" applyAlignment="1">
      <alignment horizontal="right" vertical="center"/>
    </xf>
    <xf numFmtId="166" fontId="11" fillId="0" borderId="0" xfId="2" applyNumberFormat="1" applyFont="1" applyAlignment="1">
      <alignment horizontal="center" wrapText="1"/>
    </xf>
    <xf numFmtId="0" fontId="10" fillId="0" borderId="0" xfId="2" applyFont="1" applyAlignment="1">
      <alignment horizontal="left"/>
    </xf>
    <xf numFmtId="4" fontId="11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166" fontId="7" fillId="0" borderId="0" xfId="2" applyNumberFormat="1" applyFont="1" applyAlignment="1">
      <alignment horizontal="center" wrapText="1"/>
    </xf>
    <xf numFmtId="4" fontId="10" fillId="0" borderId="0" xfId="5" applyNumberFormat="1" applyFont="1" applyBorder="1" applyAlignment="1">
      <alignment horizontal="right"/>
    </xf>
    <xf numFmtId="4" fontId="10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4" fontId="16" fillId="0" borderId="0" xfId="5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4" fontId="6" fillId="0" borderId="0" xfId="3" applyNumberFormat="1" applyFont="1" applyAlignment="1">
      <alignment horizontal="center"/>
    </xf>
    <xf numFmtId="0" fontId="6" fillId="0" borderId="0" xfId="3" applyFont="1" applyAlignment="1">
      <alignment horizontal="right"/>
    </xf>
    <xf numFmtId="0" fontId="6" fillId="4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4" fontId="6" fillId="2" borderId="0" xfId="2" applyNumberFormat="1" applyFont="1" applyFill="1" applyAlignment="1">
      <alignment horizontal="left"/>
    </xf>
    <xf numFmtId="4" fontId="6" fillId="0" borderId="1" xfId="3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21" fillId="0" borderId="1" xfId="5" applyNumberFormat="1" applyFont="1" applyBorder="1" applyAlignment="1">
      <alignment horizontal="right"/>
    </xf>
    <xf numFmtId="43" fontId="21" fillId="0" borderId="1" xfId="5" applyFont="1" applyBorder="1" applyAlignment="1">
      <alignment horizontal="right"/>
    </xf>
    <xf numFmtId="43" fontId="21" fillId="0" borderId="1" xfId="1" applyFont="1" applyBorder="1"/>
    <xf numFmtId="0" fontId="13" fillId="0" borderId="1" xfId="3" applyFont="1" applyBorder="1" applyAlignment="1">
      <alignment horizontal="left" wrapText="1"/>
    </xf>
    <xf numFmtId="0" fontId="3" fillId="0" borderId="0" xfId="3"/>
    <xf numFmtId="0" fontId="5" fillId="0" borderId="0" xfId="3" applyFont="1" applyAlignment="1">
      <alignment horizontal="left" wrapText="1"/>
    </xf>
    <xf numFmtId="1" fontId="22" fillId="0" borderId="0" xfId="3" applyNumberFormat="1" applyFont="1" applyAlignment="1">
      <alignment horizontal="center"/>
    </xf>
    <xf numFmtId="164" fontId="16" fillId="0" borderId="0" xfId="3" applyNumberFormat="1" applyFont="1" applyAlignment="1">
      <alignment horizontal="right"/>
    </xf>
    <xf numFmtId="4" fontId="23" fillId="0" borderId="0" xfId="4" applyNumberFormat="1" applyFont="1" applyBorder="1" applyAlignment="1">
      <alignment horizontal="right"/>
    </xf>
    <xf numFmtId="1" fontId="22" fillId="0" borderId="0" xfId="3" applyNumberFormat="1" applyFont="1" applyAlignment="1">
      <alignment horizontal="right" wrapText="1"/>
    </xf>
    <xf numFmtId="43" fontId="3" fillId="0" borderId="0" xfId="3" applyNumberFormat="1"/>
    <xf numFmtId="166" fontId="24" fillId="0" borderId="0" xfId="3" applyNumberFormat="1" applyFont="1" applyAlignment="1">
      <alignment horizontal="center"/>
    </xf>
    <xf numFmtId="0" fontId="25" fillId="0" borderId="0" xfId="3" applyFont="1" applyAlignment="1">
      <alignment horizontal="left"/>
    </xf>
    <xf numFmtId="167" fontId="25" fillId="0" borderId="0" xfId="3" applyNumberFormat="1" applyFont="1" applyAlignment="1">
      <alignment horizontal="left"/>
    </xf>
    <xf numFmtId="43" fontId="25" fillId="0" borderId="0" xfId="5" applyFont="1" applyAlignment="1">
      <alignment horizontal="left"/>
    </xf>
    <xf numFmtId="0" fontId="24" fillId="0" borderId="0" xfId="3" applyFont="1"/>
    <xf numFmtId="0" fontId="18" fillId="0" borderId="0" xfId="3" applyFont="1"/>
    <xf numFmtId="167" fontId="24" fillId="0" borderId="0" xfId="3" applyNumberFormat="1" applyFont="1"/>
    <xf numFmtId="43" fontId="24" fillId="0" borderId="0" xfId="3" applyNumberFormat="1" applyFont="1"/>
    <xf numFmtId="166" fontId="16" fillId="0" borderId="0" xfId="3" applyNumberFormat="1" applyFont="1" applyAlignment="1">
      <alignment horizontal="center"/>
    </xf>
    <xf numFmtId="167" fontId="16" fillId="0" borderId="0" xfId="3" applyNumberFormat="1" applyFont="1" applyAlignment="1">
      <alignment horizontal="center"/>
    </xf>
    <xf numFmtId="0" fontId="4" fillId="0" borderId="0" xfId="3" applyFont="1" applyAlignment="1">
      <alignment horizontal="left" vertic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49" fontId="13" fillId="0" borderId="1" xfId="4" applyNumberFormat="1" applyFont="1" applyFill="1" applyBorder="1" applyAlignment="1">
      <alignment horizontal="center" wrapText="1"/>
    </xf>
    <xf numFmtId="0" fontId="13" fillId="0" borderId="0" xfId="3" applyFont="1" applyAlignment="1">
      <alignment horizontal="center" wrapText="1"/>
    </xf>
    <xf numFmtId="0" fontId="13" fillId="0" borderId="1" xfId="3" applyFont="1" applyBorder="1" applyAlignment="1">
      <alignment horizontal="right" wrapText="1"/>
    </xf>
    <xf numFmtId="4" fontId="6" fillId="0" borderId="1" xfId="3" applyNumberFormat="1" applyFont="1" applyBorder="1" applyAlignment="1">
      <alignment horizontal="left" wrapText="1"/>
    </xf>
    <xf numFmtId="4" fontId="6" fillId="0" borderId="1" xfId="3" applyNumberFormat="1" applyFont="1" applyBorder="1" applyAlignment="1">
      <alignment horizontal="center"/>
    </xf>
    <xf numFmtId="14" fontId="6" fillId="0" borderId="1" xfId="3" applyNumberFormat="1" applyFont="1" applyBorder="1" applyAlignment="1">
      <alignment horizontal="right"/>
    </xf>
    <xf numFmtId="4" fontId="6" fillId="0" borderId="1" xfId="3" applyNumberFormat="1" applyFont="1" applyBorder="1" applyAlignment="1">
      <alignment horizontal="right"/>
    </xf>
    <xf numFmtId="4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horizontal="right"/>
    </xf>
    <xf numFmtId="4" fontId="6" fillId="0" borderId="0" xfId="3" applyNumberFormat="1" applyFont="1" applyAlignment="1">
      <alignment horizontal="left"/>
    </xf>
    <xf numFmtId="0" fontId="26" fillId="0" borderId="0" xfId="2" applyFont="1" applyAlignment="1">
      <alignment wrapText="1"/>
    </xf>
  </cellXfs>
  <cellStyles count="6">
    <cellStyle name="Comma" xfId="1" builtinId="3"/>
    <cellStyle name="Millares 13 2" xfId="5" xr:uid="{114CC4AF-11B7-43AB-998A-F79F2A792B1A}"/>
    <cellStyle name="Millares_29 feb DESEMBOLSO2004 2 2" xfId="4" xr:uid="{6B1FC241-7DCD-4EFA-A1EE-D2D1DC54245E}"/>
    <cellStyle name="Normal" xfId="0" builtinId="0"/>
    <cellStyle name="Normal 10 2" xfId="2" xr:uid="{70126378-218C-400C-BB0D-6F9DF42BF08D}"/>
    <cellStyle name="Normal 2 2 2" xfId="3" xr:uid="{48515F42-812F-4122-BB15-3E535E45E1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1346282</xdr:colOff>
      <xdr:row>0</xdr:row>
      <xdr:rowOff>92777</xdr:rowOff>
    </xdr:from>
    <xdr:to>
      <xdr:col>3</xdr:col>
      <xdr:colOff>284461</xdr:colOff>
      <xdr:row>2</xdr:row>
      <xdr:rowOff>166257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52728-D3F4-4CDC-AFC9-BF50EE26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82" y="92777"/>
          <a:ext cx="2958471" cy="840428"/>
        </a:xfrm>
        <a:prstGeom prst="rect">
          <a:avLst/>
        </a:prstGeom>
      </xdr:spPr>
    </xdr:pic>
    <xdr:clientData/>
  </xdr:twoCellAnchor>
  <xdr:twoCellAnchor editAs="oneCell">
    <xdr:from>
      <xdr:col>8</xdr:col>
      <xdr:colOff>981363</xdr:colOff>
      <xdr:row>0</xdr:row>
      <xdr:rowOff>173182</xdr:rowOff>
    </xdr:from>
    <xdr:to>
      <xdr:col>10</xdr:col>
      <xdr:colOff>85508</xdr:colOff>
      <xdr:row>3</xdr:row>
      <xdr:rowOff>5723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551553-8174-42D1-9C56-104B97CBC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5681" y="173182"/>
          <a:ext cx="3700679" cy="785041"/>
        </a:xfrm>
        <a:prstGeom prst="rect">
          <a:avLst/>
        </a:prstGeom>
      </xdr:spPr>
    </xdr:pic>
    <xdr:clientData/>
  </xdr:twoCellAnchor>
  <xdr:twoCellAnchor editAs="oneCell">
    <xdr:from>
      <xdr:col>1</xdr:col>
      <xdr:colOff>1063833</xdr:colOff>
      <xdr:row>29</xdr:row>
      <xdr:rowOff>61849</xdr:rowOff>
    </xdr:from>
    <xdr:to>
      <xdr:col>3</xdr:col>
      <xdr:colOff>2012</xdr:colOff>
      <xdr:row>31</xdr:row>
      <xdr:rowOff>110589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D29BD4-54E0-40A4-A4F0-74105512B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33" y="6815940"/>
          <a:ext cx="2958471" cy="840428"/>
        </a:xfrm>
        <a:prstGeom prst="rect">
          <a:avLst/>
        </a:prstGeom>
      </xdr:spPr>
    </xdr:pic>
    <xdr:clientData/>
  </xdr:twoCellAnchor>
  <xdr:twoCellAnchor editAs="oneCell">
    <xdr:from>
      <xdr:col>1</xdr:col>
      <xdr:colOff>1001982</xdr:colOff>
      <xdr:row>63</xdr:row>
      <xdr:rowOff>148441</xdr:rowOff>
    </xdr:from>
    <xdr:to>
      <xdr:col>2</xdr:col>
      <xdr:colOff>2574998</xdr:colOff>
      <xdr:row>67</xdr:row>
      <xdr:rowOff>197180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D4E22D-AD2A-444A-B0FD-8FA3F0FBA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82" y="14658603"/>
          <a:ext cx="2958471" cy="840428"/>
        </a:xfrm>
        <a:prstGeom prst="rect">
          <a:avLst/>
        </a:prstGeom>
      </xdr:spPr>
    </xdr:pic>
    <xdr:clientData/>
  </xdr:twoCellAnchor>
  <xdr:twoCellAnchor editAs="oneCell">
    <xdr:from>
      <xdr:col>8</xdr:col>
      <xdr:colOff>247403</xdr:colOff>
      <xdr:row>29</xdr:row>
      <xdr:rowOff>136071</xdr:rowOff>
    </xdr:from>
    <xdr:to>
      <xdr:col>9</xdr:col>
      <xdr:colOff>606704</xdr:colOff>
      <xdr:row>31</xdr:row>
      <xdr:rowOff>129424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9982FA-EA7F-475B-8993-D5FE62617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7111" y="6890162"/>
          <a:ext cx="3708926" cy="7850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9</xdr:col>
      <xdr:colOff>359301</xdr:colOff>
      <xdr:row>67</xdr:row>
      <xdr:rowOff>191274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77D5C4-4A78-4285-A98C-D269A8FD0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708" y="14906006"/>
          <a:ext cx="3708926" cy="785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9C7C-0352-4A94-BBEA-5FA4499EEF34}">
  <sheetPr>
    <tabColor theme="5" tint="0.59999389629810485"/>
  </sheetPr>
  <dimension ref="A2:AZ652"/>
  <sheetViews>
    <sheetView tabSelected="1" view="pageBreakPreview" topLeftCell="B64" zoomScale="60" zoomScaleNormal="77" workbookViewId="0">
      <selection activeCell="B85" sqref="B85"/>
    </sheetView>
  </sheetViews>
  <sheetFormatPr defaultColWidth="11.42578125" defaultRowHeight="15" x14ac:dyDescent="0.25"/>
  <cols>
    <col min="1" max="1" width="5.7109375" style="1" hidden="1" customWidth="1"/>
    <col min="2" max="2" width="20.7109375" style="2" customWidth="1"/>
    <col min="3" max="3" width="39.5703125" style="3" customWidth="1"/>
    <col min="4" max="4" width="19" style="4" customWidth="1"/>
    <col min="5" max="5" width="13" style="1" customWidth="1"/>
    <col min="6" max="7" width="22.5703125" style="5" customWidth="1"/>
    <col min="8" max="8" width="21.5703125" style="5" customWidth="1"/>
    <col min="9" max="9" width="50.140625" style="3" customWidth="1"/>
    <col min="10" max="10" width="18.7109375" style="1" customWidth="1"/>
    <col min="11" max="11" width="29.140625" style="1" customWidth="1"/>
    <col min="12" max="16384" width="11.42578125" style="1"/>
  </cols>
  <sheetData>
    <row r="2" spans="1:19" ht="45.75" customHeight="1" x14ac:dyDescent="0.25"/>
    <row r="4" spans="1:19" ht="33" x14ac:dyDescent="0.2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  <c r="L4" s="2"/>
      <c r="M4" s="3"/>
      <c r="N4" s="8"/>
      <c r="O4" s="9"/>
      <c r="P4" s="10"/>
      <c r="Q4" s="11"/>
      <c r="R4" s="10"/>
      <c r="S4" s="3"/>
    </row>
    <row r="5" spans="1:19" ht="15.75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7"/>
      <c r="L5" s="2"/>
      <c r="M5" s="3"/>
      <c r="N5" s="8"/>
      <c r="O5" s="9"/>
      <c r="P5" s="13"/>
      <c r="Q5" s="14"/>
      <c r="R5" s="13"/>
      <c r="S5" s="3"/>
    </row>
    <row r="6" spans="1:19" ht="15.75" x14ac:dyDescent="0.25">
      <c r="A6" s="15"/>
      <c r="B6" s="12" t="s">
        <v>2</v>
      </c>
      <c r="C6" s="12"/>
      <c r="D6" s="12"/>
      <c r="E6" s="12"/>
      <c r="F6" s="12"/>
      <c r="G6" s="12"/>
      <c r="H6" s="12"/>
      <c r="I6" s="12"/>
      <c r="J6" s="15"/>
      <c r="K6" s="16"/>
      <c r="L6" s="2"/>
      <c r="M6" s="3"/>
      <c r="N6" s="8"/>
      <c r="O6" s="9"/>
      <c r="P6" s="10"/>
      <c r="Q6" s="17"/>
      <c r="R6" s="10"/>
      <c r="S6" s="3"/>
    </row>
    <row r="7" spans="1:19" ht="15.75" x14ac:dyDescent="0.25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7"/>
      <c r="L7" s="2"/>
      <c r="M7" s="3"/>
      <c r="N7" s="8"/>
      <c r="O7" s="9"/>
      <c r="P7" s="10"/>
      <c r="Q7" s="17"/>
      <c r="R7" s="10"/>
      <c r="S7" s="3"/>
    </row>
    <row r="8" spans="1:19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7"/>
      <c r="L8" s="2"/>
      <c r="M8" s="3"/>
      <c r="N8" s="8"/>
      <c r="O8" s="9"/>
      <c r="P8" s="10"/>
      <c r="Q8" s="17"/>
      <c r="R8" s="10"/>
      <c r="S8" s="3"/>
    </row>
    <row r="9" spans="1:19" s="18" customFormat="1" ht="30" customHeight="1" x14ac:dyDescent="0.25">
      <c r="B9" s="19" t="s">
        <v>4</v>
      </c>
      <c r="C9" s="20" t="s">
        <v>5</v>
      </c>
      <c r="D9" s="21" t="s">
        <v>6</v>
      </c>
      <c r="E9" s="22" t="s">
        <v>7</v>
      </c>
      <c r="F9" s="23" t="s">
        <v>8</v>
      </c>
      <c r="G9" s="23" t="s">
        <v>9</v>
      </c>
      <c r="H9" s="23" t="s">
        <v>10</v>
      </c>
      <c r="I9" s="24" t="s">
        <v>11</v>
      </c>
      <c r="J9" s="25" t="s">
        <v>12</v>
      </c>
      <c r="K9" s="24" t="s">
        <v>13</v>
      </c>
      <c r="L9" s="26"/>
    </row>
    <row r="10" spans="1:19" s="7" customFormat="1" ht="15.75" x14ac:dyDescent="0.25">
      <c r="A10" s="27"/>
      <c r="B10" s="28">
        <v>108011938</v>
      </c>
      <c r="C10" s="28" t="s">
        <v>14</v>
      </c>
      <c r="D10" s="28">
        <v>42167761704</v>
      </c>
      <c r="E10" s="29">
        <v>46120</v>
      </c>
      <c r="F10" s="30">
        <v>6961.38</v>
      </c>
      <c r="G10" s="31">
        <v>0</v>
      </c>
      <c r="H10" s="30">
        <v>6961.38</v>
      </c>
      <c r="I10" s="28" t="s">
        <v>15</v>
      </c>
      <c r="J10" s="24" t="s">
        <v>16</v>
      </c>
      <c r="K10" s="32" t="s">
        <v>17</v>
      </c>
    </row>
    <row r="11" spans="1:19" s="7" customFormat="1" ht="15.75" x14ac:dyDescent="0.25">
      <c r="A11" s="27"/>
      <c r="B11" s="28">
        <v>108012152</v>
      </c>
      <c r="C11" s="28" t="s">
        <v>18</v>
      </c>
      <c r="D11" s="28">
        <v>42205720741</v>
      </c>
      <c r="E11" s="29">
        <v>46127</v>
      </c>
      <c r="F11" s="30">
        <v>4090.03</v>
      </c>
      <c r="G11" s="31">
        <v>173.31</v>
      </c>
      <c r="H11" s="30">
        <v>3916.72</v>
      </c>
      <c r="I11" s="28" t="s">
        <v>19</v>
      </c>
      <c r="J11" s="24" t="s">
        <v>20</v>
      </c>
      <c r="K11" s="32" t="s">
        <v>21</v>
      </c>
    </row>
    <row r="12" spans="1:19" s="7" customFormat="1" ht="30.75" x14ac:dyDescent="0.25">
      <c r="A12" s="27"/>
      <c r="B12" s="28">
        <v>108011938</v>
      </c>
      <c r="C12" s="28" t="s">
        <v>14</v>
      </c>
      <c r="D12" s="28">
        <v>42225212772</v>
      </c>
      <c r="E12" s="29">
        <v>46130</v>
      </c>
      <c r="F12" s="30">
        <v>51920.04</v>
      </c>
      <c r="G12" s="31">
        <v>0</v>
      </c>
      <c r="H12" s="30">
        <v>51920.04</v>
      </c>
      <c r="I12" s="28" t="s">
        <v>15</v>
      </c>
      <c r="J12" s="24" t="s">
        <v>16</v>
      </c>
      <c r="K12" s="32" t="s">
        <v>22</v>
      </c>
    </row>
    <row r="13" spans="1:19" s="7" customFormat="1" ht="15.75" x14ac:dyDescent="0.25">
      <c r="A13" s="33"/>
      <c r="B13" s="28">
        <v>8600010089</v>
      </c>
      <c r="C13" s="28" t="s">
        <v>23</v>
      </c>
      <c r="D13" s="28">
        <v>42234493650</v>
      </c>
      <c r="E13" s="29">
        <v>46132</v>
      </c>
      <c r="F13" s="30">
        <v>11000</v>
      </c>
      <c r="G13" s="31">
        <v>550</v>
      </c>
      <c r="H13" s="30">
        <v>10450</v>
      </c>
      <c r="I13" s="28" t="s">
        <v>24</v>
      </c>
      <c r="J13" s="24" t="s">
        <v>25</v>
      </c>
      <c r="K13" s="32" t="s">
        <v>26</v>
      </c>
    </row>
    <row r="14" spans="1:19" s="7" customFormat="1" ht="15.75" x14ac:dyDescent="0.25">
      <c r="A14" s="33"/>
      <c r="B14" s="28" t="s">
        <v>27</v>
      </c>
      <c r="C14" s="28" t="s">
        <v>28</v>
      </c>
      <c r="D14" s="28">
        <v>42234465562</v>
      </c>
      <c r="E14" s="29">
        <v>46132</v>
      </c>
      <c r="F14" s="30">
        <v>6986.59</v>
      </c>
      <c r="G14" s="31">
        <v>349.33</v>
      </c>
      <c r="H14" s="30">
        <v>6637.26</v>
      </c>
      <c r="I14" s="28" t="s">
        <v>15</v>
      </c>
      <c r="J14" s="24" t="s">
        <v>16</v>
      </c>
      <c r="K14" s="32" t="s">
        <v>29</v>
      </c>
    </row>
    <row r="15" spans="1:19" s="7" customFormat="1" ht="15.75" x14ac:dyDescent="0.25">
      <c r="A15" s="33"/>
      <c r="B15" s="28" t="s">
        <v>30</v>
      </c>
      <c r="C15" s="28" t="s">
        <v>31</v>
      </c>
      <c r="D15" s="28">
        <v>42241128194</v>
      </c>
      <c r="E15" s="29">
        <v>46133</v>
      </c>
      <c r="F15" s="30">
        <v>3300</v>
      </c>
      <c r="G15" s="31">
        <v>165</v>
      </c>
      <c r="H15" s="30">
        <v>3135</v>
      </c>
      <c r="I15" s="28" t="s">
        <v>32</v>
      </c>
      <c r="J15" s="24" t="s">
        <v>33</v>
      </c>
      <c r="K15" s="32" t="s">
        <v>34</v>
      </c>
    </row>
    <row r="16" spans="1:19" s="7" customFormat="1" ht="15.75" x14ac:dyDescent="0.25">
      <c r="A16" s="33"/>
      <c r="B16" s="28" t="s">
        <v>35</v>
      </c>
      <c r="C16" s="28" t="s">
        <v>36</v>
      </c>
      <c r="D16" s="28">
        <v>42279010459</v>
      </c>
      <c r="E16" s="29">
        <v>46139</v>
      </c>
      <c r="F16" s="30">
        <v>11574.64</v>
      </c>
      <c r="G16" s="31">
        <v>491.9</v>
      </c>
      <c r="H16" s="30">
        <v>11082.74</v>
      </c>
      <c r="I16" s="28" t="s">
        <v>37</v>
      </c>
      <c r="J16" s="24" t="s">
        <v>20</v>
      </c>
      <c r="K16" s="32" t="s">
        <v>38</v>
      </c>
    </row>
    <row r="17" spans="1:52" s="7" customFormat="1" ht="15.75" x14ac:dyDescent="0.25">
      <c r="A17" s="33"/>
      <c r="B17" s="28" t="s">
        <v>39</v>
      </c>
      <c r="C17" s="28" t="s">
        <v>40</v>
      </c>
      <c r="D17" s="28">
        <v>42284656609</v>
      </c>
      <c r="E17" s="29">
        <v>46140</v>
      </c>
      <c r="F17" s="30">
        <v>5800</v>
      </c>
      <c r="G17" s="31">
        <v>290</v>
      </c>
      <c r="H17" s="30">
        <v>5510</v>
      </c>
      <c r="I17" s="28" t="s">
        <v>41</v>
      </c>
      <c r="J17" s="24" t="s">
        <v>42</v>
      </c>
      <c r="K17" s="32" t="s">
        <v>43</v>
      </c>
    </row>
    <row r="18" spans="1:52" s="7" customFormat="1" ht="15.75" x14ac:dyDescent="0.25">
      <c r="A18" s="33"/>
      <c r="B18" s="28">
        <v>108011938</v>
      </c>
      <c r="C18" s="28" t="s">
        <v>14</v>
      </c>
      <c r="D18" s="28">
        <v>42302964677</v>
      </c>
      <c r="E18" s="29">
        <v>46142</v>
      </c>
      <c r="F18" s="30">
        <v>71446.31</v>
      </c>
      <c r="G18" s="31">
        <v>0</v>
      </c>
      <c r="H18" s="30">
        <v>71446.31</v>
      </c>
      <c r="I18" s="28" t="s">
        <v>15</v>
      </c>
      <c r="J18" s="24" t="s">
        <v>16</v>
      </c>
      <c r="K18" s="32" t="s">
        <v>44</v>
      </c>
    </row>
    <row r="19" spans="1:52" s="7" customFormat="1" ht="15.75" x14ac:dyDescent="0.25">
      <c r="A19" s="33"/>
      <c r="B19" s="34"/>
      <c r="C19" s="35" t="s">
        <v>45</v>
      </c>
      <c r="D19" s="28"/>
      <c r="E19" s="29"/>
      <c r="F19" s="31">
        <v>431.6</v>
      </c>
      <c r="G19" s="36"/>
      <c r="H19" s="37">
        <v>431.6</v>
      </c>
      <c r="I19" s="38"/>
      <c r="J19" s="24"/>
      <c r="K19" s="39"/>
    </row>
    <row r="20" spans="1:52" s="7" customFormat="1" ht="15.75" x14ac:dyDescent="0.25">
      <c r="A20" s="33"/>
      <c r="B20" s="34"/>
      <c r="C20" s="40" t="s">
        <v>46</v>
      </c>
      <c r="D20" s="28"/>
      <c r="E20" s="29"/>
      <c r="F20" s="41"/>
      <c r="G20" s="36"/>
      <c r="H20" s="42"/>
      <c r="I20" s="43" t="s">
        <v>47</v>
      </c>
      <c r="J20" s="24"/>
      <c r="K20" s="39"/>
    </row>
    <row r="21" spans="1:52" s="18" customFormat="1" ht="18.75" customHeight="1" x14ac:dyDescent="0.25">
      <c r="A21" s="44"/>
      <c r="B21" s="45"/>
      <c r="C21" s="46" t="s">
        <v>48</v>
      </c>
      <c r="D21" s="47"/>
      <c r="E21" s="48"/>
      <c r="F21" s="49">
        <f>SUM(F10:F20)</f>
        <v>173510.59</v>
      </c>
      <c r="G21" s="49">
        <f>SUM(G10:G20)</f>
        <v>2019.54</v>
      </c>
      <c r="H21" s="49">
        <f>SUM(H10:H20)</f>
        <v>171491.05000000002</v>
      </c>
      <c r="I21" s="50"/>
      <c r="J21" s="48"/>
      <c r="K21" s="48"/>
    </row>
    <row r="22" spans="1:52" s="18" customFormat="1" ht="18.75" customHeight="1" x14ac:dyDescent="0.25">
      <c r="A22" s="44"/>
      <c r="B22" s="51"/>
      <c r="C22" s="52"/>
      <c r="D22" s="53"/>
      <c r="E22" s="54"/>
      <c r="F22" s="55"/>
      <c r="G22" s="55"/>
      <c r="H22" s="55"/>
      <c r="I22" s="56"/>
      <c r="J22" s="54"/>
      <c r="K22" s="54"/>
    </row>
    <row r="23" spans="1:52" s="18" customFormat="1" ht="18.75" customHeight="1" x14ac:dyDescent="0.25">
      <c r="A23" s="44"/>
      <c r="B23" s="51"/>
      <c r="C23" s="52"/>
      <c r="D23" s="53"/>
      <c r="E23" s="54"/>
      <c r="F23" s="55"/>
      <c r="G23" s="55"/>
      <c r="H23" s="55"/>
      <c r="I23" s="56"/>
      <c r="J23" s="54"/>
      <c r="K23" s="54"/>
    </row>
    <row r="24" spans="1:52" s="9" customFormat="1" ht="28.5" customHeight="1" x14ac:dyDescent="0.25">
      <c r="A24" s="57"/>
      <c r="B24" s="58"/>
      <c r="C24" s="59"/>
      <c r="D24" s="60"/>
      <c r="E24" s="60"/>
      <c r="F24" s="60"/>
      <c r="G24" s="13"/>
      <c r="H24" s="61"/>
      <c r="I24" s="62"/>
    </row>
    <row r="25" spans="1:52" s="3" customFormat="1" ht="15.75" x14ac:dyDescent="0.25">
      <c r="A25" s="63" t="s">
        <v>49</v>
      </c>
      <c r="B25" s="63"/>
      <c r="C25" s="63" t="s">
        <v>50</v>
      </c>
      <c r="D25" s="63"/>
      <c r="E25" s="63"/>
      <c r="F25" s="64"/>
      <c r="G25" s="65"/>
      <c r="H25" s="63" t="s">
        <v>51</v>
      </c>
      <c r="I25" s="63"/>
      <c r="J25" s="66"/>
      <c r="K25" s="57"/>
      <c r="L25" s="1"/>
      <c r="N25" s="1"/>
      <c r="O25" s="1"/>
      <c r="P25" s="5"/>
      <c r="Q25" s="5"/>
      <c r="R25" s="67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s="3" customFormat="1" ht="15.75" x14ac:dyDescent="0.25">
      <c r="A26" s="63"/>
      <c r="B26" s="63"/>
      <c r="C26" s="63"/>
      <c r="D26" s="63"/>
      <c r="E26" s="68"/>
      <c r="F26" s="64"/>
      <c r="G26" s="65"/>
      <c r="H26" s="63"/>
      <c r="I26" s="63"/>
      <c r="J26" s="66"/>
      <c r="K26" s="57"/>
      <c r="L26" s="1"/>
      <c r="N26" s="1"/>
      <c r="O26" s="1"/>
      <c r="P26" s="5"/>
      <c r="Q26" s="5"/>
      <c r="R26" s="69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s="3" customFormat="1" ht="15.75" x14ac:dyDescent="0.25">
      <c r="A27" s="63"/>
      <c r="B27" s="63"/>
      <c r="C27" s="63"/>
      <c r="D27" s="63"/>
      <c r="E27" s="68"/>
      <c r="F27" s="64"/>
      <c r="G27" s="65"/>
      <c r="H27" s="63"/>
      <c r="I27" s="63"/>
      <c r="J27" s="66"/>
      <c r="K27" s="57"/>
      <c r="L27" s="1"/>
      <c r="N27" s="1"/>
      <c r="O27" s="1"/>
      <c r="P27" s="5"/>
      <c r="Q27" s="5"/>
      <c r="R27" s="69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25">
      <c r="A28" s="7"/>
      <c r="C28" s="70"/>
      <c r="E28" s="71"/>
      <c r="F28" s="72"/>
      <c r="G28" s="72"/>
      <c r="H28" s="72"/>
      <c r="I28" s="73"/>
    </row>
    <row r="29" spans="1:52" x14ac:dyDescent="0.25">
      <c r="A29" s="7"/>
      <c r="C29" s="74"/>
      <c r="E29" s="18"/>
      <c r="F29" s="75"/>
      <c r="G29" s="76"/>
      <c r="H29" s="76"/>
      <c r="I29" s="77"/>
    </row>
    <row r="30" spans="1:52" ht="48" customHeight="1" x14ac:dyDescent="0.25">
      <c r="A30" s="7"/>
      <c r="C30" s="74"/>
      <c r="F30" s="78"/>
    </row>
    <row r="31" spans="1:52" x14ac:dyDescent="0.25">
      <c r="A31" s="7"/>
      <c r="D31" s="8"/>
      <c r="E31" s="9"/>
      <c r="F31" s="10"/>
      <c r="G31" s="10"/>
      <c r="H31" s="10"/>
    </row>
    <row r="32" spans="1:52" x14ac:dyDescent="0.25">
      <c r="A32" s="7"/>
      <c r="D32" s="8"/>
      <c r="E32" s="9"/>
      <c r="F32" s="10"/>
      <c r="G32" s="11"/>
      <c r="H32" s="10"/>
    </row>
    <row r="33" spans="1:19" ht="33" x14ac:dyDescent="0.25">
      <c r="A33" s="6" t="s">
        <v>0</v>
      </c>
      <c r="B33" s="6"/>
      <c r="C33" s="6"/>
      <c r="D33" s="6"/>
      <c r="E33" s="6"/>
      <c r="F33" s="6"/>
      <c r="G33" s="6"/>
      <c r="H33" s="6"/>
      <c r="I33" s="6"/>
      <c r="J33" s="6"/>
      <c r="K33" s="7"/>
      <c r="L33" s="2"/>
      <c r="M33" s="3"/>
      <c r="N33" s="8"/>
      <c r="O33" s="9"/>
      <c r="P33" s="10"/>
      <c r="Q33" s="11"/>
      <c r="R33" s="10"/>
      <c r="S33" s="3"/>
    </row>
    <row r="34" spans="1:19" ht="15.75" x14ac:dyDescent="0.25">
      <c r="A34" s="12" t="s">
        <v>52</v>
      </c>
      <c r="B34" s="12"/>
      <c r="C34" s="12"/>
      <c r="D34" s="12"/>
      <c r="E34" s="12"/>
      <c r="F34" s="12"/>
      <c r="G34" s="12"/>
      <c r="H34" s="12"/>
      <c r="I34" s="12"/>
      <c r="J34" s="12"/>
      <c r="K34" s="7"/>
      <c r="L34" s="2"/>
      <c r="M34" s="3"/>
      <c r="N34" s="8"/>
      <c r="O34" s="9"/>
      <c r="P34" s="13"/>
      <c r="Q34" s="14"/>
      <c r="R34" s="13"/>
      <c r="S34" s="3"/>
    </row>
    <row r="35" spans="1:19" ht="15.75" x14ac:dyDescent="0.25">
      <c r="A35" s="15"/>
      <c r="B35" s="12" t="s">
        <v>53</v>
      </c>
      <c r="C35" s="12"/>
      <c r="D35" s="12"/>
      <c r="E35" s="12"/>
      <c r="F35" s="12"/>
      <c r="G35" s="12"/>
      <c r="H35" s="12"/>
      <c r="I35" s="12"/>
      <c r="J35" s="15"/>
      <c r="K35" s="16"/>
      <c r="L35" s="2"/>
      <c r="M35" s="3"/>
      <c r="N35" s="8"/>
      <c r="O35" s="9"/>
      <c r="P35" s="10"/>
      <c r="Q35" s="17"/>
      <c r="R35" s="10"/>
      <c r="S35" s="3"/>
    </row>
    <row r="36" spans="1:19" ht="15.75" x14ac:dyDescent="0.25">
      <c r="A36" s="12" t="s">
        <v>54</v>
      </c>
      <c r="B36" s="12"/>
      <c r="C36" s="12"/>
      <c r="D36" s="12"/>
      <c r="E36" s="12"/>
      <c r="F36" s="12"/>
      <c r="G36" s="12"/>
      <c r="H36" s="12"/>
      <c r="I36" s="12"/>
      <c r="J36" s="12"/>
      <c r="K36" s="7"/>
      <c r="L36" s="2"/>
      <c r="M36" s="3"/>
      <c r="N36" s="8"/>
      <c r="O36" s="9"/>
      <c r="P36" s="10"/>
      <c r="Q36" s="17"/>
      <c r="R36" s="10"/>
      <c r="S36" s="3"/>
    </row>
    <row r="37" spans="1:19" ht="15.75" x14ac:dyDescent="0.25">
      <c r="A37" s="15"/>
      <c r="B37" s="79"/>
      <c r="C37" s="15"/>
      <c r="D37" s="15"/>
      <c r="E37" s="80"/>
      <c r="F37" s="80"/>
      <c r="G37" s="80"/>
      <c r="H37" s="81"/>
      <c r="I37" s="15"/>
      <c r="J37" s="15"/>
      <c r="K37" s="7"/>
      <c r="M37" s="3"/>
      <c r="N37" s="9"/>
      <c r="O37" s="9"/>
      <c r="P37" s="10"/>
      <c r="Q37" s="17"/>
      <c r="R37" s="10"/>
      <c r="S37" s="3"/>
    </row>
    <row r="38" spans="1:19" ht="31.5" x14ac:dyDescent="0.25">
      <c r="A38" s="82" t="s">
        <v>4</v>
      </c>
      <c r="B38" s="19" t="s">
        <v>4</v>
      </c>
      <c r="C38" s="20" t="s">
        <v>5</v>
      </c>
      <c r="D38" s="21" t="s">
        <v>6</v>
      </c>
      <c r="E38" s="22" t="s">
        <v>7</v>
      </c>
      <c r="F38" s="23" t="s">
        <v>8</v>
      </c>
      <c r="G38" s="23" t="s">
        <v>9</v>
      </c>
      <c r="H38" s="23" t="s">
        <v>10</v>
      </c>
      <c r="I38" s="24" t="s">
        <v>11</v>
      </c>
      <c r="J38" s="83" t="s">
        <v>55</v>
      </c>
      <c r="K38" s="7"/>
      <c r="M38" s="3"/>
      <c r="N38" s="9"/>
      <c r="O38" s="9"/>
      <c r="P38" s="13"/>
      <c r="Q38" s="84"/>
      <c r="R38" s="10"/>
      <c r="S38" s="3"/>
    </row>
    <row r="39" spans="1:19" ht="15.75" x14ac:dyDescent="0.25">
      <c r="A39" s="82"/>
      <c r="B39" s="28" t="s">
        <v>56</v>
      </c>
      <c r="C39" s="28" t="s">
        <v>57</v>
      </c>
      <c r="D39" s="28">
        <v>42133219706</v>
      </c>
      <c r="E39" s="29">
        <v>46113</v>
      </c>
      <c r="F39" s="30">
        <v>164149.1</v>
      </c>
      <c r="G39" s="31">
        <v>8132.8</v>
      </c>
      <c r="H39" s="30">
        <v>156016.30000000002</v>
      </c>
      <c r="I39" s="28" t="s">
        <v>58</v>
      </c>
      <c r="J39" s="32" t="s">
        <v>59</v>
      </c>
      <c r="K39" s="7"/>
      <c r="M39" s="3"/>
      <c r="N39" s="9"/>
      <c r="O39" s="9"/>
      <c r="P39" s="13"/>
      <c r="Q39" s="84"/>
      <c r="R39" s="10"/>
      <c r="S39" s="3"/>
    </row>
    <row r="40" spans="1:19" ht="15.75" x14ac:dyDescent="0.25">
      <c r="A40" s="82"/>
      <c r="B40" s="28" t="s">
        <v>60</v>
      </c>
      <c r="C40" s="28" t="s">
        <v>61</v>
      </c>
      <c r="D40" s="28">
        <v>42133499596</v>
      </c>
      <c r="E40" s="29">
        <v>46113</v>
      </c>
      <c r="F40" s="30">
        <v>13740.13</v>
      </c>
      <c r="G40" s="31">
        <v>0</v>
      </c>
      <c r="H40" s="30">
        <v>13740.13</v>
      </c>
      <c r="I40" s="28" t="s">
        <v>62</v>
      </c>
      <c r="J40" s="32" t="s">
        <v>63</v>
      </c>
      <c r="K40" s="7"/>
      <c r="M40" s="3"/>
      <c r="N40" s="9"/>
      <c r="O40" s="9"/>
      <c r="P40" s="13"/>
      <c r="Q40" s="84"/>
      <c r="R40" s="10"/>
      <c r="S40" s="3"/>
    </row>
    <row r="41" spans="1:19" ht="15.75" x14ac:dyDescent="0.25">
      <c r="A41" s="82"/>
      <c r="B41" s="28" t="s">
        <v>64</v>
      </c>
      <c r="C41" s="28" t="s">
        <v>65</v>
      </c>
      <c r="D41" s="28">
        <v>42133241094</v>
      </c>
      <c r="E41" s="29">
        <v>46113</v>
      </c>
      <c r="F41" s="30">
        <v>7080</v>
      </c>
      <c r="G41" s="31">
        <v>300</v>
      </c>
      <c r="H41" s="30">
        <v>6780</v>
      </c>
      <c r="I41" s="28" t="s">
        <v>66</v>
      </c>
      <c r="J41" s="32" t="s">
        <v>67</v>
      </c>
      <c r="K41" s="7"/>
      <c r="M41" s="3"/>
      <c r="N41" s="9"/>
      <c r="O41" s="9"/>
      <c r="P41" s="13"/>
      <c r="Q41" s="84"/>
      <c r="R41" s="10"/>
      <c r="S41" s="3"/>
    </row>
    <row r="42" spans="1:19" ht="30.75" x14ac:dyDescent="0.25">
      <c r="A42" s="82"/>
      <c r="B42" s="28">
        <v>401007452</v>
      </c>
      <c r="C42" s="32" t="s">
        <v>68</v>
      </c>
      <c r="D42" s="28">
        <v>42133264402</v>
      </c>
      <c r="E42" s="29">
        <v>46113</v>
      </c>
      <c r="F42" s="30">
        <v>20000</v>
      </c>
      <c r="G42" s="31">
        <v>0</v>
      </c>
      <c r="H42" s="30">
        <v>20000</v>
      </c>
      <c r="I42" s="28" t="s">
        <v>69</v>
      </c>
      <c r="J42" s="32" t="s">
        <v>70</v>
      </c>
      <c r="K42" s="7"/>
      <c r="M42" s="3"/>
      <c r="N42" s="9"/>
      <c r="O42" s="9"/>
      <c r="P42" s="13"/>
      <c r="Q42" s="84"/>
      <c r="R42" s="10"/>
      <c r="S42" s="3"/>
    </row>
    <row r="43" spans="1:19" ht="15.75" x14ac:dyDescent="0.25">
      <c r="A43" s="82"/>
      <c r="B43" s="28" t="s">
        <v>71</v>
      </c>
      <c r="C43" s="28" t="s">
        <v>72</v>
      </c>
      <c r="D43" s="28">
        <v>42133282508</v>
      </c>
      <c r="E43" s="29">
        <v>46113</v>
      </c>
      <c r="F43" s="30">
        <v>13171.2</v>
      </c>
      <c r="G43" s="31">
        <v>658.56000000000006</v>
      </c>
      <c r="H43" s="30">
        <v>12512.640000000001</v>
      </c>
      <c r="I43" s="28" t="s">
        <v>73</v>
      </c>
      <c r="J43" s="32" t="s">
        <v>74</v>
      </c>
      <c r="K43" s="7"/>
      <c r="M43" s="3"/>
      <c r="N43" s="9"/>
      <c r="O43" s="9"/>
      <c r="P43" s="13"/>
      <c r="Q43" s="84"/>
      <c r="R43" s="10"/>
      <c r="S43" s="3"/>
    </row>
    <row r="44" spans="1:19" ht="15.75" x14ac:dyDescent="0.25">
      <c r="A44" s="82"/>
      <c r="B44" s="28"/>
      <c r="C44" s="28" t="s">
        <v>75</v>
      </c>
      <c r="D44" s="28">
        <v>42133299800</v>
      </c>
      <c r="E44" s="29">
        <v>46113</v>
      </c>
      <c r="F44" s="30">
        <v>8200</v>
      </c>
      <c r="G44" s="31">
        <v>0</v>
      </c>
      <c r="H44" s="30">
        <v>8200</v>
      </c>
      <c r="I44" s="28" t="s">
        <v>76</v>
      </c>
      <c r="J44" s="32" t="s">
        <v>77</v>
      </c>
      <c r="K44" s="7"/>
      <c r="M44" s="3"/>
      <c r="N44" s="9"/>
      <c r="O44" s="9"/>
      <c r="P44" s="13"/>
      <c r="Q44" s="84"/>
      <c r="R44" s="10"/>
      <c r="S44" s="3"/>
    </row>
    <row r="45" spans="1:19" ht="15.75" x14ac:dyDescent="0.25">
      <c r="A45" s="82"/>
      <c r="B45" s="28"/>
      <c r="C45" s="28" t="s">
        <v>78</v>
      </c>
      <c r="D45" s="28">
        <v>42133726201</v>
      </c>
      <c r="E45" s="29">
        <v>46113</v>
      </c>
      <c r="F45" s="30">
        <v>3762.5</v>
      </c>
      <c r="G45" s="31">
        <v>0</v>
      </c>
      <c r="H45" s="30">
        <v>3762.5</v>
      </c>
      <c r="I45" s="28" t="s">
        <v>76</v>
      </c>
      <c r="J45" s="32" t="s">
        <v>77</v>
      </c>
      <c r="K45" s="7"/>
      <c r="M45" s="3"/>
      <c r="N45" s="9"/>
      <c r="O45" s="9"/>
      <c r="P45" s="13"/>
      <c r="Q45" s="84"/>
      <c r="R45" s="10"/>
      <c r="S45" s="3"/>
    </row>
    <row r="46" spans="1:19" ht="15.75" x14ac:dyDescent="0.25">
      <c r="A46" s="82"/>
      <c r="B46" s="28"/>
      <c r="C46" s="28" t="s">
        <v>79</v>
      </c>
      <c r="D46" s="28">
        <v>42133753923</v>
      </c>
      <c r="E46" s="29">
        <v>46113</v>
      </c>
      <c r="F46" s="30">
        <v>3500</v>
      </c>
      <c r="G46" s="31">
        <v>0</v>
      </c>
      <c r="H46" s="30">
        <v>3500</v>
      </c>
      <c r="I46" s="28" t="s">
        <v>76</v>
      </c>
      <c r="J46" s="32" t="s">
        <v>77</v>
      </c>
      <c r="K46" s="7"/>
      <c r="M46" s="3"/>
      <c r="N46" s="9"/>
      <c r="O46" s="9"/>
      <c r="P46" s="13"/>
      <c r="Q46" s="84"/>
      <c r="R46" s="10"/>
      <c r="S46" s="3"/>
    </row>
    <row r="47" spans="1:19" ht="15.75" x14ac:dyDescent="0.25">
      <c r="A47" s="82"/>
      <c r="B47" s="28"/>
      <c r="C47" s="28" t="s">
        <v>80</v>
      </c>
      <c r="D47" s="28">
        <v>42133357560</v>
      </c>
      <c r="E47" s="29">
        <v>46113</v>
      </c>
      <c r="F47" s="30">
        <v>4437.5</v>
      </c>
      <c r="G47" s="31">
        <v>0</v>
      </c>
      <c r="H47" s="30">
        <v>4437.5</v>
      </c>
      <c r="I47" s="28" t="s">
        <v>76</v>
      </c>
      <c r="J47" s="32" t="s">
        <v>77</v>
      </c>
      <c r="K47" s="7"/>
      <c r="M47" s="3"/>
      <c r="N47" s="9"/>
      <c r="O47" s="9"/>
      <c r="P47" s="13"/>
      <c r="Q47" s="84"/>
      <c r="R47" s="10"/>
      <c r="S47" s="3"/>
    </row>
    <row r="48" spans="1:19" ht="15.75" x14ac:dyDescent="0.25">
      <c r="A48" s="82"/>
      <c r="B48" s="28"/>
      <c r="C48" s="28" t="s">
        <v>81</v>
      </c>
      <c r="D48" s="28">
        <v>42133373373</v>
      </c>
      <c r="E48" s="29">
        <v>46113</v>
      </c>
      <c r="F48" s="30">
        <v>1435</v>
      </c>
      <c r="G48" s="31">
        <v>0</v>
      </c>
      <c r="H48" s="30">
        <v>1435</v>
      </c>
      <c r="I48" s="28" t="s">
        <v>76</v>
      </c>
      <c r="J48" s="32" t="s">
        <v>77</v>
      </c>
      <c r="K48" s="7"/>
      <c r="M48" s="3"/>
      <c r="N48" s="9"/>
      <c r="O48" s="9"/>
      <c r="P48" s="13"/>
      <c r="Q48" s="84"/>
      <c r="R48" s="10"/>
      <c r="S48" s="3"/>
    </row>
    <row r="49" spans="1:52" ht="15.75" x14ac:dyDescent="0.25">
      <c r="A49" s="82"/>
      <c r="B49" s="28"/>
      <c r="C49" s="28" t="s">
        <v>82</v>
      </c>
      <c r="D49" s="28">
        <v>42133791743</v>
      </c>
      <c r="E49" s="29">
        <v>46113</v>
      </c>
      <c r="F49" s="30">
        <v>2012.5</v>
      </c>
      <c r="G49" s="31">
        <v>0</v>
      </c>
      <c r="H49" s="30">
        <v>2012.5</v>
      </c>
      <c r="I49" s="28" t="s">
        <v>76</v>
      </c>
      <c r="J49" s="32" t="s">
        <v>77</v>
      </c>
      <c r="K49" s="7"/>
      <c r="M49" s="3"/>
      <c r="N49" s="9"/>
      <c r="O49" s="9"/>
      <c r="P49" s="13"/>
      <c r="Q49" s="84"/>
      <c r="R49" s="10"/>
      <c r="S49" s="3"/>
    </row>
    <row r="50" spans="1:52" ht="15.75" x14ac:dyDescent="0.25">
      <c r="A50" s="82"/>
      <c r="B50" s="28"/>
      <c r="C50" s="28" t="s">
        <v>83</v>
      </c>
      <c r="D50" s="28">
        <v>42133395981</v>
      </c>
      <c r="E50" s="29">
        <v>46113</v>
      </c>
      <c r="F50" s="30">
        <v>2012.5</v>
      </c>
      <c r="G50" s="31">
        <v>0</v>
      </c>
      <c r="H50" s="30">
        <v>2012.5</v>
      </c>
      <c r="I50" s="28" t="s">
        <v>76</v>
      </c>
      <c r="J50" s="32" t="s">
        <v>77</v>
      </c>
      <c r="K50" s="7"/>
      <c r="M50" s="3"/>
      <c r="N50" s="9"/>
      <c r="O50" s="9"/>
      <c r="P50" s="13"/>
      <c r="Q50" s="84"/>
      <c r="R50" s="10"/>
      <c r="S50" s="3"/>
    </row>
    <row r="51" spans="1:52" ht="15.75" x14ac:dyDescent="0.25">
      <c r="A51" s="82"/>
      <c r="B51" s="28"/>
      <c r="C51" s="28" t="s">
        <v>75</v>
      </c>
      <c r="D51" s="28">
        <v>42133414198</v>
      </c>
      <c r="E51" s="29">
        <v>46113</v>
      </c>
      <c r="F51" s="30">
        <v>5175</v>
      </c>
      <c r="G51" s="31">
        <v>0</v>
      </c>
      <c r="H51" s="30">
        <v>5175</v>
      </c>
      <c r="I51" s="28" t="s">
        <v>84</v>
      </c>
      <c r="J51" s="32" t="s">
        <v>77</v>
      </c>
      <c r="K51" s="7"/>
      <c r="M51" s="3"/>
      <c r="N51" s="9"/>
      <c r="O51" s="9"/>
      <c r="P51" s="13"/>
      <c r="Q51" s="84"/>
      <c r="R51" s="10"/>
      <c r="S51" s="3"/>
    </row>
    <row r="52" spans="1:52" ht="15.75" x14ac:dyDescent="0.25">
      <c r="A52" s="82"/>
      <c r="B52" s="28" t="s">
        <v>85</v>
      </c>
      <c r="C52" s="40" t="s">
        <v>86</v>
      </c>
      <c r="D52" s="28">
        <v>42133536205</v>
      </c>
      <c r="E52" s="29">
        <v>46113</v>
      </c>
      <c r="F52" s="85"/>
      <c r="G52" s="31">
        <v>0</v>
      </c>
      <c r="H52" s="30">
        <f>G53</f>
        <v>9091.3599999999988</v>
      </c>
      <c r="I52" s="38" t="s">
        <v>87</v>
      </c>
      <c r="J52" s="32" t="s">
        <v>88</v>
      </c>
      <c r="K52" s="7"/>
      <c r="M52" s="3"/>
      <c r="N52" s="9"/>
      <c r="O52" s="9"/>
      <c r="P52" s="13"/>
      <c r="Q52" s="84"/>
      <c r="R52" s="10"/>
      <c r="S52" s="3"/>
    </row>
    <row r="53" spans="1:52" s="3" customFormat="1" ht="20.25" x14ac:dyDescent="0.3">
      <c r="A53" s="86"/>
      <c r="B53" s="87" t="s">
        <v>89</v>
      </c>
      <c r="C53" s="88"/>
      <c r="D53" s="89"/>
      <c r="E53" s="90"/>
      <c r="F53" s="91">
        <f>SUM(F39:F51)</f>
        <v>248675.43000000002</v>
      </c>
      <c r="G53" s="91">
        <f>SUM(G39:G52)</f>
        <v>9091.3599999999988</v>
      </c>
      <c r="H53" s="92">
        <f>SUM(H39:H52)</f>
        <v>248675.43000000002</v>
      </c>
      <c r="I53" s="28"/>
      <c r="J53" s="93"/>
      <c r="K53" s="7"/>
      <c r="L53" s="2"/>
      <c r="N53" s="8"/>
      <c r="O53" s="9"/>
      <c r="P53" s="10"/>
      <c r="Q53" s="10"/>
      <c r="R53" s="10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s="3" customFormat="1" x14ac:dyDescent="0.25">
      <c r="A54" s="94"/>
      <c r="B54" s="95"/>
      <c r="C54" s="96"/>
      <c r="D54" s="97"/>
      <c r="E54" s="98"/>
      <c r="F54" s="98"/>
      <c r="G54" s="98"/>
      <c r="H54" s="98"/>
      <c r="I54" s="99"/>
      <c r="J54" s="94"/>
      <c r="K54" s="7"/>
      <c r="L54" s="2"/>
      <c r="N54" s="8"/>
      <c r="O54" s="9"/>
      <c r="P54" s="10"/>
      <c r="Q54" s="10"/>
      <c r="R54" s="10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s="3" customFormat="1" x14ac:dyDescent="0.25">
      <c r="A55" s="94"/>
      <c r="B55" s="95"/>
      <c r="C55" s="96"/>
      <c r="D55" s="97"/>
      <c r="E55" s="98"/>
      <c r="F55" s="98"/>
      <c r="G55" s="98"/>
      <c r="H55" s="98"/>
      <c r="I55" s="99"/>
      <c r="J55" s="94"/>
      <c r="K55" s="7"/>
      <c r="L55" s="2"/>
      <c r="N55" s="8"/>
      <c r="O55" s="9"/>
      <c r="P55" s="10"/>
      <c r="Q55" s="10"/>
      <c r="R55" s="10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s="3" customFormat="1" x14ac:dyDescent="0.25">
      <c r="A56" s="94"/>
      <c r="B56" s="94"/>
      <c r="C56" s="94"/>
      <c r="D56" s="94"/>
      <c r="E56" s="100"/>
      <c r="F56" s="94"/>
      <c r="G56" s="94"/>
      <c r="H56" s="94"/>
      <c r="I56" s="94"/>
      <c r="J56" s="94"/>
      <c r="K56" s="7"/>
      <c r="L56" s="1"/>
      <c r="N56" s="1"/>
      <c r="O56" s="1"/>
      <c r="P56" s="5"/>
      <c r="Q56" s="5"/>
      <c r="R56" s="69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s="3" customFormat="1" ht="15.75" x14ac:dyDescent="0.25">
      <c r="A57" s="101"/>
      <c r="B57" s="102"/>
      <c r="C57" s="102"/>
      <c r="D57" s="103"/>
      <c r="E57" s="102"/>
      <c r="F57" s="102"/>
      <c r="G57" s="104"/>
      <c r="H57" s="105"/>
      <c r="I57" s="105"/>
      <c r="J57" s="106"/>
      <c r="K57" s="7"/>
      <c r="L57" s="1"/>
      <c r="N57" s="1"/>
      <c r="O57" s="1"/>
      <c r="P57" s="5"/>
      <c r="Q57" s="5"/>
      <c r="R57" s="67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s="3" customFormat="1" ht="15.75" x14ac:dyDescent="0.25">
      <c r="A58" s="105"/>
      <c r="B58" s="105"/>
      <c r="C58" s="105"/>
      <c r="D58" s="107"/>
      <c r="E58" s="105"/>
      <c r="F58" s="108"/>
      <c r="G58" s="104"/>
      <c r="H58" s="105"/>
      <c r="I58" s="105"/>
      <c r="J58" s="106"/>
      <c r="K58" s="7"/>
      <c r="L58" s="1"/>
      <c r="N58" s="1"/>
      <c r="O58" s="1"/>
      <c r="P58" s="5"/>
      <c r="Q58" s="5"/>
      <c r="R58" s="69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s="3" customFormat="1" ht="15.75" x14ac:dyDescent="0.25">
      <c r="A59" s="63" t="s">
        <v>49</v>
      </c>
      <c r="B59" s="63"/>
      <c r="C59" s="63" t="s">
        <v>50</v>
      </c>
      <c r="D59" s="63"/>
      <c r="E59" s="63"/>
      <c r="F59" s="64"/>
      <c r="G59" s="65"/>
      <c r="H59" s="63" t="s">
        <v>51</v>
      </c>
      <c r="I59" s="63"/>
      <c r="J59" s="66"/>
      <c r="K59" s="57"/>
      <c r="L59" s="1"/>
      <c r="N59" s="1"/>
      <c r="O59" s="1"/>
      <c r="P59" s="5"/>
      <c r="Q59" s="5"/>
      <c r="R59" s="67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s="3" customFormat="1" ht="15.75" x14ac:dyDescent="0.25">
      <c r="A60" s="63"/>
      <c r="B60" s="63"/>
      <c r="C60" s="63"/>
      <c r="D60" s="63"/>
      <c r="E60" s="63"/>
      <c r="F60" s="64"/>
      <c r="G60" s="65"/>
      <c r="H60" s="63"/>
      <c r="I60" s="63"/>
      <c r="J60" s="66"/>
      <c r="K60" s="57"/>
      <c r="L60" s="1"/>
      <c r="N60" s="1"/>
      <c r="O60" s="1"/>
      <c r="P60" s="5"/>
      <c r="Q60" s="5"/>
      <c r="R60" s="67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s="3" customFormat="1" ht="15.75" x14ac:dyDescent="0.25">
      <c r="A61" s="63"/>
      <c r="B61" s="63"/>
      <c r="C61" s="63"/>
      <c r="D61" s="63"/>
      <c r="E61" s="63"/>
      <c r="F61" s="64"/>
      <c r="G61" s="65"/>
      <c r="H61" s="63"/>
      <c r="I61" s="63"/>
      <c r="J61" s="66"/>
      <c r="K61" s="57"/>
      <c r="L61" s="1"/>
      <c r="N61" s="1"/>
      <c r="O61" s="1"/>
      <c r="P61" s="5"/>
      <c r="Q61" s="5"/>
      <c r="R61" s="67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s="3" customFormat="1" ht="15.75" x14ac:dyDescent="0.25">
      <c r="A62" s="63"/>
      <c r="B62" s="63"/>
      <c r="C62" s="63"/>
      <c r="D62" s="63"/>
      <c r="E62" s="63"/>
      <c r="F62" s="64"/>
      <c r="G62" s="65"/>
      <c r="H62" s="63"/>
      <c r="I62" s="63"/>
      <c r="J62" s="66"/>
      <c r="K62" s="57"/>
      <c r="L62" s="1"/>
      <c r="N62" s="1"/>
      <c r="O62" s="1"/>
      <c r="P62" s="5"/>
      <c r="Q62" s="5"/>
      <c r="R62" s="67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s="3" customFormat="1" ht="15.75" x14ac:dyDescent="0.25">
      <c r="A63" s="63"/>
      <c r="B63" s="63"/>
      <c r="C63" s="63"/>
      <c r="D63" s="63"/>
      <c r="E63" s="63"/>
      <c r="F63" s="64"/>
      <c r="G63" s="65"/>
      <c r="H63" s="63"/>
      <c r="I63" s="63"/>
      <c r="J63" s="66"/>
      <c r="K63" s="57"/>
      <c r="L63" s="1"/>
      <c r="N63" s="1"/>
      <c r="O63" s="1"/>
      <c r="P63" s="5"/>
      <c r="Q63" s="5"/>
      <c r="R63" s="67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s="3" customFormat="1" ht="15.75" x14ac:dyDescent="0.25">
      <c r="A64" s="63"/>
      <c r="B64" s="63"/>
      <c r="C64" s="63"/>
      <c r="D64" s="63"/>
      <c r="E64" s="63"/>
      <c r="F64" s="64"/>
      <c r="G64" s="65"/>
      <c r="H64" s="63"/>
      <c r="I64" s="63"/>
      <c r="J64" s="66"/>
      <c r="K64" s="57"/>
      <c r="L64" s="1"/>
      <c r="N64" s="1"/>
      <c r="O64" s="1"/>
      <c r="P64" s="5"/>
      <c r="Q64" s="5"/>
      <c r="R64" s="67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s="3" customFormat="1" ht="15.75" x14ac:dyDescent="0.25">
      <c r="A65" s="63"/>
      <c r="B65" s="63"/>
      <c r="C65" s="63"/>
      <c r="D65" s="63"/>
      <c r="E65" s="63"/>
      <c r="F65" s="64"/>
      <c r="G65" s="65"/>
      <c r="H65" s="63"/>
      <c r="I65" s="63"/>
      <c r="J65" s="66"/>
      <c r="K65" s="57"/>
      <c r="L65" s="1"/>
      <c r="N65" s="1"/>
      <c r="O65" s="1"/>
      <c r="P65" s="5"/>
      <c r="Q65" s="5"/>
      <c r="R65" s="67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s="3" customFormat="1" ht="15.75" x14ac:dyDescent="0.25">
      <c r="A66" s="63"/>
      <c r="B66" s="63"/>
      <c r="C66" s="63"/>
      <c r="D66" s="63"/>
      <c r="E66" s="63"/>
      <c r="F66" s="64"/>
      <c r="G66" s="65"/>
      <c r="H66" s="63"/>
      <c r="I66" s="63"/>
      <c r="J66" s="66"/>
      <c r="K66" s="57"/>
      <c r="L66" s="1"/>
      <c r="N66" s="1"/>
      <c r="O66" s="1"/>
      <c r="P66" s="5"/>
      <c r="Q66" s="5"/>
      <c r="R66" s="67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s="3" customFormat="1" ht="15.75" x14ac:dyDescent="0.25">
      <c r="A67" s="63"/>
      <c r="B67" s="63"/>
      <c r="C67" s="63"/>
      <c r="D67" s="63"/>
      <c r="E67" s="63"/>
      <c r="F67" s="64"/>
      <c r="G67" s="65"/>
      <c r="H67" s="63"/>
      <c r="I67" s="63"/>
      <c r="J67" s="66"/>
      <c r="K67" s="57"/>
      <c r="L67" s="1"/>
      <c r="N67" s="1"/>
      <c r="O67" s="1"/>
      <c r="P67" s="5"/>
      <c r="Q67" s="5"/>
      <c r="R67" s="67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s="3" customFormat="1" ht="15.75" x14ac:dyDescent="0.25">
      <c r="A68" s="109"/>
      <c r="B68" s="109"/>
      <c r="C68" s="109"/>
      <c r="D68" s="110"/>
      <c r="E68" s="109"/>
      <c r="F68" s="64"/>
      <c r="G68" s="65"/>
      <c r="H68" s="109"/>
      <c r="I68" s="109"/>
      <c r="J68" s="109"/>
      <c r="K68" s="57"/>
      <c r="L68" s="1"/>
      <c r="N68" s="1"/>
      <c r="O68" s="1"/>
      <c r="P68" s="5"/>
      <c r="Q68" s="5"/>
      <c r="R68" s="67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s="3" customFormat="1" ht="33" x14ac:dyDescent="0.25">
      <c r="A69" s="109"/>
      <c r="B69" s="109"/>
      <c r="C69" s="109"/>
      <c r="D69" s="110"/>
      <c r="E69" s="109"/>
      <c r="F69" s="111" t="s">
        <v>90</v>
      </c>
      <c r="G69" s="111"/>
      <c r="H69" s="111"/>
      <c r="I69" s="111"/>
      <c r="J69" s="111"/>
      <c r="K69" s="111"/>
      <c r="L69" s="111"/>
      <c r="M69" s="111"/>
      <c r="N69" s="111"/>
      <c r="O69" s="111"/>
      <c r="P69" s="5"/>
      <c r="Q69" s="5"/>
      <c r="R69" s="67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s="3" customFormat="1" ht="15.75" x14ac:dyDescent="0.25">
      <c r="A70" s="109"/>
      <c r="B70" s="109"/>
      <c r="C70" s="109"/>
      <c r="D70" s="110"/>
      <c r="E70" s="109"/>
      <c r="F70" s="112" t="s">
        <v>52</v>
      </c>
      <c r="G70" s="112"/>
      <c r="H70" s="112"/>
      <c r="I70" s="112"/>
      <c r="J70" s="112"/>
      <c r="K70" s="112"/>
      <c r="L70" s="112"/>
      <c r="M70" s="112"/>
      <c r="N70" s="112"/>
      <c r="O70" s="112"/>
      <c r="P70" s="5"/>
      <c r="Q70" s="5"/>
      <c r="R70" s="67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s="3" customFormat="1" ht="15.75" x14ac:dyDescent="0.25">
      <c r="A71" s="109"/>
      <c r="B71" s="109"/>
      <c r="C71" s="109"/>
      <c r="D71" s="110"/>
      <c r="E71" s="109"/>
      <c r="F71" s="113"/>
      <c r="G71" s="112" t="s">
        <v>53</v>
      </c>
      <c r="H71" s="112"/>
      <c r="I71" s="112"/>
      <c r="J71" s="112"/>
      <c r="K71" s="112"/>
      <c r="L71" s="112"/>
      <c r="M71" s="112"/>
      <c r="N71" s="112"/>
      <c r="O71" s="113"/>
      <c r="P71" s="5"/>
      <c r="Q71" s="5"/>
      <c r="R71" s="67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s="3" customFormat="1" ht="15.75" x14ac:dyDescent="0.25">
      <c r="A72" s="109"/>
      <c r="B72" s="109"/>
      <c r="C72" s="109"/>
      <c r="D72" s="110"/>
      <c r="E72" s="109"/>
      <c r="F72" s="112" t="s">
        <v>91</v>
      </c>
      <c r="G72" s="112"/>
      <c r="H72" s="112"/>
      <c r="I72" s="112"/>
      <c r="J72" s="112"/>
      <c r="K72" s="112"/>
      <c r="L72" s="112"/>
      <c r="M72" s="112"/>
      <c r="N72" s="112"/>
      <c r="O72" s="112"/>
      <c r="P72" s="5"/>
      <c r="Q72" s="5"/>
      <c r="R72" s="67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s="3" customFormat="1" ht="31.5" x14ac:dyDescent="0.25">
      <c r="A73" s="7"/>
      <c r="B73" s="19" t="s">
        <v>4</v>
      </c>
      <c r="C73" s="20" t="s">
        <v>5</v>
      </c>
      <c r="D73" s="21" t="s">
        <v>6</v>
      </c>
      <c r="E73" s="22" t="s">
        <v>7</v>
      </c>
      <c r="F73" s="23" t="s">
        <v>8</v>
      </c>
      <c r="G73" s="23" t="s">
        <v>9</v>
      </c>
      <c r="H73" s="23" t="s">
        <v>10</v>
      </c>
      <c r="I73" s="24" t="s">
        <v>11</v>
      </c>
      <c r="J73" s="83" t="s">
        <v>55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52" ht="15.75" x14ac:dyDescent="0.25">
      <c r="B74" s="28" t="s">
        <v>92</v>
      </c>
      <c r="C74" s="28" t="s">
        <v>93</v>
      </c>
      <c r="D74" s="28">
        <v>42296313574</v>
      </c>
      <c r="E74" s="29">
        <v>46141</v>
      </c>
      <c r="F74" s="30">
        <v>121846</v>
      </c>
      <c r="G74" s="31">
        <v>5630.9025000000001</v>
      </c>
      <c r="H74" s="30">
        <v>116215.0975</v>
      </c>
      <c r="I74" s="28" t="s">
        <v>94</v>
      </c>
      <c r="J74" s="114" t="s">
        <v>95</v>
      </c>
      <c r="K74" s="115"/>
    </row>
    <row r="75" spans="1:52" ht="15.75" x14ac:dyDescent="0.25">
      <c r="B75" s="28" t="s">
        <v>56</v>
      </c>
      <c r="C75" s="28" t="s">
        <v>96</v>
      </c>
      <c r="D75" s="28">
        <v>42296317679</v>
      </c>
      <c r="E75" s="29">
        <v>46141</v>
      </c>
      <c r="F75" s="30">
        <v>66264</v>
      </c>
      <c r="G75" s="31">
        <v>0</v>
      </c>
      <c r="H75" s="30">
        <v>66264</v>
      </c>
      <c r="I75" s="28" t="s">
        <v>97</v>
      </c>
      <c r="J75" s="114" t="s">
        <v>98</v>
      </c>
      <c r="K75" s="115"/>
    </row>
    <row r="76" spans="1:52" ht="15.75" x14ac:dyDescent="0.25">
      <c r="B76" s="28" t="s">
        <v>99</v>
      </c>
      <c r="C76" s="28" t="s">
        <v>100</v>
      </c>
      <c r="D76" s="28">
        <v>42297442765</v>
      </c>
      <c r="E76" s="29">
        <v>46142</v>
      </c>
      <c r="F76" s="30">
        <v>3488.5</v>
      </c>
      <c r="G76" s="31">
        <v>0</v>
      </c>
      <c r="H76" s="30">
        <v>3488.5</v>
      </c>
      <c r="I76" s="28" t="s">
        <v>101</v>
      </c>
      <c r="J76" s="114" t="s">
        <v>102</v>
      </c>
      <c r="K76" s="115"/>
    </row>
    <row r="77" spans="1:52" ht="15.75" x14ac:dyDescent="0.25">
      <c r="B77" s="28" t="s">
        <v>103</v>
      </c>
      <c r="C77" s="32" t="s">
        <v>104</v>
      </c>
      <c r="D77" s="28">
        <v>42296369250</v>
      </c>
      <c r="E77" s="29">
        <v>46141</v>
      </c>
      <c r="F77" s="30">
        <v>21240</v>
      </c>
      <c r="G77" s="31">
        <v>0</v>
      </c>
      <c r="H77" s="30">
        <v>21240</v>
      </c>
      <c r="I77" s="28" t="s">
        <v>105</v>
      </c>
      <c r="J77" s="114" t="s">
        <v>106</v>
      </c>
      <c r="K77" s="115"/>
    </row>
    <row r="78" spans="1:52" ht="15.75" x14ac:dyDescent="0.25">
      <c r="B78" s="28"/>
      <c r="C78" s="28" t="s">
        <v>107</v>
      </c>
      <c r="D78" s="28">
        <v>42296326949</v>
      </c>
      <c r="E78" s="29">
        <v>46141</v>
      </c>
      <c r="F78" s="30">
        <v>8337.5</v>
      </c>
      <c r="G78" s="31">
        <v>0</v>
      </c>
      <c r="H78" s="30">
        <v>8337.5</v>
      </c>
      <c r="I78" s="28" t="s">
        <v>108</v>
      </c>
      <c r="J78" s="114" t="s">
        <v>77</v>
      </c>
      <c r="K78" s="115"/>
    </row>
    <row r="79" spans="1:52" ht="15.75" x14ac:dyDescent="0.25">
      <c r="B79" s="28"/>
      <c r="C79" s="28" t="s">
        <v>109</v>
      </c>
      <c r="D79" s="28">
        <v>42296334093</v>
      </c>
      <c r="E79" s="29">
        <v>46141</v>
      </c>
      <c r="F79" s="30">
        <v>7687.5</v>
      </c>
      <c r="G79" s="31">
        <v>0</v>
      </c>
      <c r="H79" s="30">
        <v>7687.5</v>
      </c>
      <c r="I79" s="28" t="s">
        <v>108</v>
      </c>
      <c r="J79" s="114" t="s">
        <v>77</v>
      </c>
      <c r="K79" s="115"/>
    </row>
    <row r="80" spans="1:52" ht="15.75" x14ac:dyDescent="0.25">
      <c r="B80" s="28"/>
      <c r="C80" s="28" t="s">
        <v>110</v>
      </c>
      <c r="D80" s="28">
        <v>42296371874</v>
      </c>
      <c r="E80" s="29">
        <v>46141</v>
      </c>
      <c r="F80" s="30">
        <v>4025</v>
      </c>
      <c r="G80" s="31">
        <v>0</v>
      </c>
      <c r="H80" s="30">
        <v>4025</v>
      </c>
      <c r="I80" s="28" t="s">
        <v>108</v>
      </c>
      <c r="J80" s="114" t="s">
        <v>77</v>
      </c>
      <c r="K80" s="115"/>
    </row>
    <row r="81" spans="2:11" ht="15.75" x14ac:dyDescent="0.25">
      <c r="B81" s="28"/>
      <c r="C81" s="28" t="s">
        <v>111</v>
      </c>
      <c r="D81" s="28">
        <v>42296356490</v>
      </c>
      <c r="E81" s="29">
        <v>46141</v>
      </c>
      <c r="F81" s="30">
        <v>2870</v>
      </c>
      <c r="G81" s="31">
        <v>0</v>
      </c>
      <c r="H81" s="30">
        <v>2870</v>
      </c>
      <c r="I81" s="28" t="s">
        <v>108</v>
      </c>
      <c r="J81" s="114" t="s">
        <v>77</v>
      </c>
      <c r="K81" s="115"/>
    </row>
    <row r="82" spans="2:11" ht="15.75" x14ac:dyDescent="0.25">
      <c r="B82" s="28"/>
      <c r="C82" s="28" t="s">
        <v>112</v>
      </c>
      <c r="D82" s="28">
        <v>42297484348</v>
      </c>
      <c r="E82" s="29">
        <v>46142</v>
      </c>
      <c r="F82" s="30">
        <v>1435</v>
      </c>
      <c r="G82" s="31">
        <v>0</v>
      </c>
      <c r="H82" s="30">
        <v>1435</v>
      </c>
      <c r="I82" s="28" t="s">
        <v>108</v>
      </c>
      <c r="J82" s="114" t="s">
        <v>77</v>
      </c>
      <c r="K82" s="115"/>
    </row>
    <row r="83" spans="2:11" ht="15.75" x14ac:dyDescent="0.25">
      <c r="B83" s="28"/>
      <c r="C83" s="28" t="s">
        <v>113</v>
      </c>
      <c r="D83" s="28">
        <v>42297472805</v>
      </c>
      <c r="E83" s="29">
        <v>46142</v>
      </c>
      <c r="F83" s="30">
        <v>2012.5</v>
      </c>
      <c r="G83" s="31">
        <v>0</v>
      </c>
      <c r="H83" s="30">
        <v>2012.5</v>
      </c>
      <c r="I83" s="28" t="s">
        <v>108</v>
      </c>
      <c r="J83" s="114" t="s">
        <v>77</v>
      </c>
      <c r="K83" s="115"/>
    </row>
    <row r="84" spans="2:11" ht="15.75" x14ac:dyDescent="0.25">
      <c r="B84" s="28"/>
      <c r="C84" s="28" t="s">
        <v>114</v>
      </c>
      <c r="D84" s="28">
        <v>42297461694</v>
      </c>
      <c r="E84" s="29">
        <v>46142</v>
      </c>
      <c r="F84" s="30">
        <v>2612.5</v>
      </c>
      <c r="G84" s="31">
        <v>0</v>
      </c>
      <c r="H84" s="30">
        <v>2612.5</v>
      </c>
      <c r="I84" s="28" t="s">
        <v>108</v>
      </c>
      <c r="J84" s="114" t="s">
        <v>77</v>
      </c>
      <c r="K84" s="115"/>
    </row>
    <row r="85" spans="2:11" ht="15.75" x14ac:dyDescent="0.25">
      <c r="B85" s="28"/>
      <c r="C85" s="28" t="s">
        <v>83</v>
      </c>
      <c r="D85" s="28">
        <v>42296366232</v>
      </c>
      <c r="E85" s="29">
        <v>46141</v>
      </c>
      <c r="F85" s="30">
        <v>2012.5</v>
      </c>
      <c r="G85" s="31">
        <v>0</v>
      </c>
      <c r="H85" s="30">
        <v>2012.5</v>
      </c>
      <c r="I85" s="28" t="s">
        <v>108</v>
      </c>
      <c r="J85" s="114" t="s">
        <v>77</v>
      </c>
      <c r="K85" s="115"/>
    </row>
    <row r="86" spans="2:11" ht="15.75" x14ac:dyDescent="0.25">
      <c r="B86" s="28"/>
      <c r="C86" s="28" t="s">
        <v>107</v>
      </c>
      <c r="D86" s="28">
        <v>42296330687</v>
      </c>
      <c r="E86" s="29">
        <v>46141</v>
      </c>
      <c r="F86" s="30">
        <v>5175</v>
      </c>
      <c r="G86" s="31">
        <v>0</v>
      </c>
      <c r="H86" s="30">
        <v>5175</v>
      </c>
      <c r="I86" s="28" t="s">
        <v>115</v>
      </c>
      <c r="J86" s="114" t="s">
        <v>77</v>
      </c>
      <c r="K86" s="115"/>
    </row>
    <row r="87" spans="2:11" ht="15.75" x14ac:dyDescent="0.25">
      <c r="B87" s="28" t="s">
        <v>116</v>
      </c>
      <c r="C87" s="40" t="s">
        <v>86</v>
      </c>
      <c r="D87" s="28">
        <v>42296351327</v>
      </c>
      <c r="E87" s="29">
        <v>46141</v>
      </c>
      <c r="F87" s="85"/>
      <c r="G87" s="31"/>
      <c r="H87" s="30">
        <v>5630.9025000000001</v>
      </c>
      <c r="I87" s="38" t="s">
        <v>117</v>
      </c>
      <c r="J87" s="114" t="s">
        <v>118</v>
      </c>
      <c r="K87" s="115"/>
    </row>
    <row r="88" spans="2:11" ht="15.75" x14ac:dyDescent="0.25">
      <c r="B88" s="116"/>
      <c r="C88" s="117" t="s">
        <v>119</v>
      </c>
      <c r="D88" s="118"/>
      <c r="E88" s="119"/>
      <c r="F88" s="120">
        <f>SUM(F74:F87)</f>
        <v>249006</v>
      </c>
      <c r="G88" s="120">
        <f>SUM(G74:G87)</f>
        <v>5630.9025000000001</v>
      </c>
      <c r="H88" s="120">
        <f>SUM(H74:H87)</f>
        <v>249006</v>
      </c>
      <c r="I88" s="121"/>
      <c r="J88" s="122"/>
      <c r="K88" s="123"/>
    </row>
    <row r="94" spans="2:11" x14ac:dyDescent="0.25">
      <c r="C94" s="63" t="s">
        <v>50</v>
      </c>
      <c r="G94" s="63" t="s">
        <v>51</v>
      </c>
    </row>
    <row r="95" spans="2:11" x14ac:dyDescent="0.25">
      <c r="G95" s="63"/>
    </row>
    <row r="652" spans="2:9" ht="19.5" x14ac:dyDescent="0.3">
      <c r="B652" s="1"/>
      <c r="D652" s="1"/>
      <c r="F652" s="1"/>
      <c r="G652" s="1"/>
      <c r="H652" s="1"/>
      <c r="I652" s="124" t="s">
        <v>120</v>
      </c>
    </row>
  </sheetData>
  <mergeCells count="14">
    <mergeCell ref="G71:N71"/>
    <mergeCell ref="F72:O72"/>
    <mergeCell ref="A34:J34"/>
    <mergeCell ref="B35:I35"/>
    <mergeCell ref="A36:J36"/>
    <mergeCell ref="B53:D53"/>
    <mergeCell ref="F69:O69"/>
    <mergeCell ref="F70:O70"/>
    <mergeCell ref="A4:J4"/>
    <mergeCell ref="A5:J5"/>
    <mergeCell ref="B6:I6"/>
    <mergeCell ref="A7:J7"/>
    <mergeCell ref="F28:H28"/>
    <mergeCell ref="A33:J33"/>
  </mergeCells>
  <pageMargins left="0.31496062992125984" right="0" top="0.74803149606299213" bottom="0" header="0.31496062992125984" footer="0"/>
  <pageSetup paperSize="7" scale="53" orientation="landscape" horizontalDpi="0" verticalDpi="0" r:id="rId1"/>
  <rowBreaks count="2" manualBreakCount="2">
    <brk id="29" max="9" man="1"/>
    <brk id="61" max="9" man="1"/>
  </rowBreaks>
  <colBreaks count="1" manualBreakCount="1">
    <brk id="11" min="3" max="1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Relaciones de Pagos</vt:lpstr>
      <vt:lpstr>'Relaciones de Pagos'!Print_Area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2026-05-05T16:28:22Z</cp:lastPrinted>
  <dcterms:created xsi:type="dcterms:W3CDTF">2026-05-05T16:18:57Z</dcterms:created>
  <dcterms:modified xsi:type="dcterms:W3CDTF">2026-05-05T16:29:35Z</dcterms:modified>
</cp:coreProperties>
</file>