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6\Marzo\"/>
    </mc:Choice>
  </mc:AlternateContent>
  <xr:revisionPtr revIDLastSave="0" documentId="13_ncr:1_{69AD8B31-81FE-45C3-8CA6-758EE799D63B}" xr6:coauthVersionLast="47" xr6:coauthVersionMax="47" xr10:uidLastSave="{00000000-0000-0000-0000-000000000000}"/>
  <bookViews>
    <workbookView xWindow="-120" yWindow="-120" windowWidth="20730" windowHeight="11160" xr2:uid="{824DEE02-7A69-4B30-9409-40DC64ED138D}"/>
  </bookViews>
  <sheets>
    <sheet name="Libro Banco Cuentas" sheetId="1" r:id="rId1"/>
  </sheets>
  <externalReferences>
    <externalReference r:id="rId2"/>
  </externalReferences>
  <definedNames>
    <definedName name="_xlnm.Print_Area" localSheetId="0">'Libro Banco Cuentas'!$A$1:$H$114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0" i="1" l="1"/>
  <c r="G130" i="1"/>
  <c r="F130" i="1"/>
  <c r="F109" i="1"/>
  <c r="G108" i="1"/>
  <c r="F108" i="1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</calcChain>
</file>

<file path=xl/sharedStrings.xml><?xml version="1.0" encoding="utf-8"?>
<sst xmlns="http://schemas.openxmlformats.org/spreadsheetml/2006/main" count="317" uniqueCount="128">
  <si>
    <t>HOSPITAL MUNICIPAL PEPILLO SALCEDO</t>
  </si>
  <si>
    <t>LIBRO BANCO AL 31  DE MARZO DEL 2026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</si>
  <si>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</si>
  <si>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</si>
  <si>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</si>
  <si>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</si>
  <si>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</si>
  <si>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</si>
  <si>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</si>
  <si>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</si>
  <si>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</si>
  <si>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</si>
  <si>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TRANSFERENCIA</t>
  </si>
  <si>
    <t>DONI MARIA REYNOSOS</t>
  </si>
  <si>
    <t>PAGO DE ALIMENTOS Y BEBIDAS PARA PERSONAS</t>
  </si>
  <si>
    <t>DEPOSITO</t>
  </si>
  <si>
    <t>DEPOSITO ODONTOLOGIA</t>
  </si>
  <si>
    <t>ATENCION A EXTRANJEROS</t>
  </si>
  <si>
    <t>RICHETTI INVERSIONES, SRL</t>
  </si>
  <si>
    <t xml:space="preserve">MIRAIM ROSA GARCIA </t>
  </si>
  <si>
    <t xml:space="preserve">PAGO DE SERVICIO LIMPIEZA DE PATIO DE ESTE CENTRO </t>
  </si>
  <si>
    <t>ODONTOLOGIA PROPIO</t>
  </si>
  <si>
    <t>SENASA SUBSIDIADO</t>
  </si>
  <si>
    <t>MIRELDA ALTAGRACIA DE LA CRUZ RODRIGUEZ</t>
  </si>
  <si>
    <t>PAGO INCENTIVO JULIO-DICIEMBRE 2025</t>
  </si>
  <si>
    <t>NOELIA NATALI CABRERA BLANCO</t>
  </si>
  <si>
    <t>ELSA DOLORES DE LO SANTOS SANTANA</t>
  </si>
  <si>
    <t>MIGUEL FERNANDO ARAUJO VALDEZ</t>
  </si>
  <si>
    <t>DOMINGA ANTONIA CASTILLO HERNANDEZ</t>
  </si>
  <si>
    <t>NATIVIDAD PERES ROJAS</t>
  </si>
  <si>
    <t>MIGUEL SANTIAGO HURTADO BONILLA</t>
  </si>
  <si>
    <t>DANIEL FERNANDEZ TINEO</t>
  </si>
  <si>
    <t xml:space="preserve">ADRIAN MARIA  BELLIARD HICIANO </t>
  </si>
  <si>
    <t>ELIDA INDIANA JIMENEZ JIMENEZ</t>
  </si>
  <si>
    <t>MARIA CARIDAD CASTRO PEREZ</t>
  </si>
  <si>
    <t>ROSARIO DEL CARMEN CABRERA</t>
  </si>
  <si>
    <t>CARMEN ALCANTARA ALCANTARA</t>
  </si>
  <si>
    <t>MARIA AMADA DE LOS SANTOS MERAN</t>
  </si>
  <si>
    <t>CARMEN MARIA DELGADILLO ESPINAL</t>
  </si>
  <si>
    <t>ARSENIA MERAN ALCANTARA</t>
  </si>
  <si>
    <t>RAMONA MERAN ALCANTARA</t>
  </si>
  <si>
    <t>MARIA ISABEL SALCEDO BATISTA DE GOMEZ</t>
  </si>
  <si>
    <t>NORCA ARACELIS MARTINEZ RODRIGUEZ</t>
  </si>
  <si>
    <t>LORENZA PADILLA OGANDO</t>
  </si>
  <si>
    <t>ROSA DELBA SORIANO ACEVEDO</t>
  </si>
  <si>
    <t>YASMIN ALTAGRACIA VALERIO SALAS</t>
  </si>
  <si>
    <t>ARIANNY FRANCISCA DIAZ BELLIARD</t>
  </si>
  <si>
    <t>PERLA JOSEFINA DE LA ROSA DIAZ</t>
  </si>
  <si>
    <t>RAISA LISSETTE  LOPEZ ULLOA</t>
  </si>
  <si>
    <t>YORKA EMERIDANIA CEPEDA CASTRO</t>
  </si>
  <si>
    <t>ANA ELVIA PEREZ CLASE</t>
  </si>
  <si>
    <t>MELVIN JOAQUIN ULLOA LAUREANO</t>
  </si>
  <si>
    <t>HILDANIA MERCEDES VILLAMAN SOSA</t>
  </si>
  <si>
    <t>YOSELIN LORENZO RODRIGUEZ</t>
  </si>
  <si>
    <t xml:space="preserve">CONCEPCION  CASTRO VARGAS </t>
  </si>
  <si>
    <t>DIOGEXI MARIA TAVERAS TRINIDAD</t>
  </si>
  <si>
    <t>RINA GOMEZ SANCHEZ</t>
  </si>
  <si>
    <t>AIDEE ESTELA PEREZ CRUZ</t>
  </si>
  <si>
    <t>WILQUIN MANUEL CABREJA BETANCES</t>
  </si>
  <si>
    <t>SONIA ESTHER PEREZ LOPEZ</t>
  </si>
  <si>
    <t>YEYSSA MARLEN BATISTA TORRES</t>
  </si>
  <si>
    <t>ROSA ESTEL MENDOZA DE RUBEN</t>
  </si>
  <si>
    <t>JOANNY ELIZABETH PERALTA MEDINA</t>
  </si>
  <si>
    <t xml:space="preserve">MIRELIS MARGARITA ALMONTE SANTOS </t>
  </si>
  <si>
    <t>RUBEN JUNIOR SOSA LECLERC</t>
  </si>
  <si>
    <t>RADELSY MARIA SALAS UCETA</t>
  </si>
  <si>
    <t>NANCY ELAINE SOLANO PEREZ</t>
  </si>
  <si>
    <t xml:space="preserve">YOLAURY MARGARITA ALMONTE PLASENCIA </t>
  </si>
  <si>
    <t>JOHANNA  RAQUEL RUBEN</t>
  </si>
  <si>
    <t>ROSA LAURA ALMONTE CABRERA</t>
  </si>
  <si>
    <t>MARIELA ISABEL ROMAN HERNANDEZ</t>
  </si>
  <si>
    <t>MARIA SOLEDA CRUZ LIBERATO</t>
  </si>
  <si>
    <t>MAYLON MARTIN REYES URBAEZ</t>
  </si>
  <si>
    <t>MILENIA KATIUSCA JIMENEZ QUIME</t>
  </si>
  <si>
    <t>LAURY YUDITH RODRIGUEZ ALMONTE</t>
  </si>
  <si>
    <t>CAROLIN ENEIDA ESTRELLA GONZALEZ</t>
  </si>
  <si>
    <t>ANA LAURA CONTRERAS MARTINEZ</t>
  </si>
  <si>
    <t>LISMAIRY JOELINA ENCARNACION DURAN</t>
  </si>
  <si>
    <t>NAYARY LEYDI VALERIO PERALTA</t>
  </si>
  <si>
    <t>MARIA ISABEL ROSARIO MARMOLEJOS</t>
  </si>
  <si>
    <t>MELISSA ABREU TAVERAS</t>
  </si>
  <si>
    <t>JULISA MARIELA LOPEZ ULLOA</t>
  </si>
  <si>
    <t xml:space="preserve">EVANGELISTA  MORA BLANCO </t>
  </si>
  <si>
    <t>SORICEL ESPERANZA VASQUEZ RODRIGUEZ</t>
  </si>
  <si>
    <t>ELISA MARIALQUIS ROSA PEÑA</t>
  </si>
  <si>
    <t>ROSANNA DANELLY ALVAREZ DE UREÑA</t>
  </si>
  <si>
    <t>ONESIMO MERAN ULLOA</t>
  </si>
  <si>
    <t xml:space="preserve">EVELYN ESTHER ABREU CRUZ </t>
  </si>
  <si>
    <t>MELVYS ANDRES ALMONTE TORRES</t>
  </si>
  <si>
    <t>ANA DOMINGA BRITO MARTINEZ</t>
  </si>
  <si>
    <t>KALINY  BATISTA SOLANO</t>
  </si>
  <si>
    <t>ELIS QUEZADA TORIBIO</t>
  </si>
  <si>
    <t>YELITZA SAMIRA DEL ROSARIO HEREDIA</t>
  </si>
  <si>
    <t>ISLENIS BEATRIZ ATIZOL RIVAS</t>
  </si>
  <si>
    <t>VANESSA ALTAGRACIA RICHETTY GUZMAN</t>
  </si>
  <si>
    <t>LUISA MARIANA TEJADA RODRIGUEZ</t>
  </si>
  <si>
    <t>CRUZ MARIA  TEJADA PEREZ</t>
  </si>
  <si>
    <t>SANTA MADELIN SANTANA TAVAREZ</t>
  </si>
  <si>
    <t xml:space="preserve">RAMONA ALTAGRACIA  ALCANTARA DE GUZMAN </t>
  </si>
  <si>
    <t>WILMAN HIDALGO</t>
  </si>
  <si>
    <t>SHERINSON MEDRANO JIMENEZ</t>
  </si>
  <si>
    <t>MARLENNE RUDIVEL NUÑEZ</t>
  </si>
  <si>
    <t>EMELY SALAS SANTANA</t>
  </si>
  <si>
    <t>MANUEL RAFAEL CAPELLAN</t>
  </si>
  <si>
    <t>PAGO DE FLETE BUSCAR MEDICAMENTOS A PROMESE 22/1/2026</t>
  </si>
  <si>
    <t>PHD &amp; ASOCIADOS, SRL</t>
  </si>
  <si>
    <t>PAGO DE MATERIALES DE OFICINA</t>
  </si>
  <si>
    <t>PAGO DE ADAPTADORES</t>
  </si>
  <si>
    <t>PAGO DE EQUIPO DE OFICINA</t>
  </si>
  <si>
    <t>PAGO ALIMENTOS Y BEBIDAS PARA PERSONAS</t>
  </si>
  <si>
    <t>COMISIONES MES DE MARZO 31/03/2026</t>
  </si>
  <si>
    <t>TOTAL EJECUTADO</t>
  </si>
  <si>
    <t>Disponibilidad Fondo Anterior 2020</t>
  </si>
  <si>
    <t>Al 30 de Agosto del 2020</t>
  </si>
  <si>
    <t>PREPARADO POR</t>
  </si>
  <si>
    <t>AUTORIZADO POR:</t>
  </si>
  <si>
    <t>LIBRO BANCO FONDO REPONIBLE AL 01 DE MARZO  2026 al 31 de MARZO 2026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</si>
  <si>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</si>
  <si>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</si>
  <si>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</si>
  <si>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</si>
  <si>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</si>
  <si>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</si>
  <si>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</si>
  <si>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</si>
  <si>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</si>
  <si>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TOTAL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</si>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</sst>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mm\-dd\-yy"/>
    <numFmt numFmtId="165" formatCode="[$-C0A]d\-mmm\-yy;@"/>
    <numFmt numFmtId="166" formatCode="&quot;LIBRO BANCO DE ANTICIPOS FINANCIEROS  MC del 1 al &quot;d\ &quot;DE &quot;mmmm\ &quot;de &quot;yyyy"/>
    <numFmt numFmtId="167" formatCode="_-* #,##0.00\ _P_t_s_-;\-* #,##0.00\ _P_t_s_-;_-* &quot;-&quot;??\ _P_t_s_-;_-@_-"/>
    <numFmt numFmtId="168" formatCode="_-* #,##0.00\ _€_-;\-* #,##0.00\ _€_-;_-* &quot;-&quot;??\ _€_-;_-@_-"/>
    <numFmt numFmtId="169" formatCode="_-* #,##0.00_-;\-* #,##0.00_-;_-* &quot;-&quot;??_-;_-@_-"/>
  </numFmts>
  <fonts count="2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  <xf numFmtId="0" fontId="5" fillId="0" borderId="0" applyFont="0" applyFill="0" applyBorder="0" applyProtection="0"/>
    <xf numFmtId="0" fontId="1" fillId="0" borderId="0"/>
    <xf numFmtId="0" fontId="5" fillId="0" borderId="0" applyFont="0" applyFill="0" applyBorder="0" applyAlignment="0" applyProtection="0"/>
  </cellStyleXfs>
  <cellXfs count="106">
    <xf numFmtId="0" fontId="0" fillId="0" borderId="0" xfId="0"/>
    <xf numFmtId="0" fontId="1" fillId="0" borderId="0" xfId="1"/>
    <xf numFmtId="49" fontId="1" fillId="0" borderId="0" xfId="1" applyNumberFormat="1" applyAlignment="1">
      <alignment horizontal="center"/>
    </xf>
    <xf numFmtId="0" fontId="1" fillId="0" borderId="0" xfId="1" applyAlignment="1">
      <alignment horizontal="left"/>
    </xf>
    <xf numFmtId="49" fontId="1" fillId="0" borderId="0" xfId="1" applyNumberFormat="1" applyAlignment="1">
      <alignment horizontal="right" wrapText="1"/>
    </xf>
    <xf numFmtId="4" fontId="1" fillId="0" borderId="0" xfId="1" applyNumberFormat="1" applyAlignment="1">
      <alignment horizontal="center" vertical="center"/>
    </xf>
    <xf numFmtId="43" fontId="0" fillId="0" borderId="0" xfId="2" applyFont="1" applyAlignment="1">
      <alignment horizontal="right" wrapText="1"/>
    </xf>
    <xf numFmtId="4" fontId="1" fillId="0" borderId="0" xfId="1" applyNumberFormat="1" applyAlignment="1">
      <alignment horizontal="right"/>
    </xf>
    <xf numFmtId="0" fontId="1" fillId="2" borderId="0" xfId="1" applyFill="1"/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43" fontId="3" fillId="2" borderId="2" xfId="2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43" fontId="7" fillId="2" borderId="3" xfId="2" applyFont="1" applyFill="1" applyBorder="1" applyAlignment="1">
      <alignment horizontal="right" wrapText="1"/>
    </xf>
    <xf numFmtId="43" fontId="7" fillId="2" borderId="2" xfId="2" applyFont="1" applyFill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43" fontId="0" fillId="0" borderId="2" xfId="0" applyNumberFormat="1" applyBorder="1"/>
    <xf numFmtId="0" fontId="9" fillId="0" borderId="2" xfId="0" applyFont="1" applyBorder="1"/>
    <xf numFmtId="0" fontId="10" fillId="0" borderId="2" xfId="0" applyFont="1" applyBorder="1"/>
    <xf numFmtId="14" fontId="0" fillId="0" borderId="4" xfId="0" applyNumberFormat="1" applyBorder="1"/>
    <xf numFmtId="43" fontId="0" fillId="0" borderId="4" xfId="0" applyNumberFormat="1" applyBorder="1"/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11" fillId="0" borderId="2" xfId="1" applyFont="1" applyBorder="1" applyAlignment="1">
      <alignment horizontal="left" wrapText="1"/>
    </xf>
    <xf numFmtId="0" fontId="12" fillId="2" borderId="2" xfId="1" applyFont="1" applyFill="1" applyBorder="1" applyAlignment="1">
      <alignment vertical="center" wrapText="1"/>
    </xf>
    <xf numFmtId="4" fontId="13" fillId="2" borderId="2" xfId="1" applyNumberFormat="1" applyFont="1" applyFill="1" applyBorder="1" applyAlignment="1">
      <alignment horizontal="center" vertical="center"/>
    </xf>
    <xf numFmtId="0" fontId="14" fillId="0" borderId="4" xfId="0" applyFont="1" applyBorder="1"/>
    <xf numFmtId="0" fontId="15" fillId="2" borderId="0" xfId="1" applyFont="1" applyFill="1"/>
    <xf numFmtId="0" fontId="15" fillId="0" borderId="0" xfId="1" applyFont="1"/>
    <xf numFmtId="0" fontId="6" fillId="0" borderId="0" xfId="1" applyFont="1"/>
    <xf numFmtId="43" fontId="8" fillId="2" borderId="2" xfId="2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43" fontId="2" fillId="2" borderId="0" xfId="2" applyFont="1" applyFill="1" applyAlignment="1">
      <alignment horizontal="left" wrapText="1"/>
    </xf>
    <xf numFmtId="0" fontId="2" fillId="2" borderId="0" xfId="1" applyFont="1" applyFill="1" applyAlignment="1">
      <alignment horizontal="right"/>
    </xf>
    <xf numFmtId="4" fontId="6" fillId="2" borderId="0" xfId="1" applyNumberFormat="1" applyFont="1" applyFill="1" applyAlignment="1">
      <alignment horizontal="right"/>
    </xf>
    <xf numFmtId="0" fontId="16" fillId="0" borderId="0" xfId="1" applyFont="1"/>
    <xf numFmtId="49" fontId="16" fillId="2" borderId="0" xfId="1" applyNumberFormat="1" applyFont="1" applyFill="1" applyAlignment="1">
      <alignment horizontal="center"/>
    </xf>
    <xf numFmtId="49" fontId="11" fillId="2" borderId="7" xfId="1" applyNumberFormat="1" applyFont="1" applyFill="1" applyBorder="1" applyAlignment="1">
      <alignment horizontal="center"/>
    </xf>
    <xf numFmtId="0" fontId="11" fillId="2" borderId="0" xfId="1" applyFont="1" applyFill="1" applyAlignment="1">
      <alignment horizontal="left"/>
    </xf>
    <xf numFmtId="49" fontId="11" fillId="2" borderId="0" xfId="1" applyNumberFormat="1" applyFont="1" applyFill="1" applyAlignment="1">
      <alignment horizontal="right" wrapText="1"/>
    </xf>
    <xf numFmtId="4" fontId="16" fillId="2" borderId="0" xfId="1" applyNumberFormat="1" applyFont="1" applyFill="1" applyAlignment="1">
      <alignment horizontal="right"/>
    </xf>
    <xf numFmtId="49" fontId="11" fillId="2" borderId="0" xfId="1" applyNumberFormat="1" applyFont="1" applyFill="1" applyAlignment="1">
      <alignment horizontal="center"/>
    </xf>
    <xf numFmtId="165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3" fontId="0" fillId="0" borderId="0" xfId="2" applyFont="1" applyAlignment="1">
      <alignment horizontal="left"/>
    </xf>
    <xf numFmtId="165" fontId="17" fillId="0" borderId="0" xfId="5" applyNumberFormat="1" applyFont="1" applyProtection="1">
      <protection hidden="1"/>
    </xf>
    <xf numFmtId="0" fontId="18" fillId="0" borderId="0" xfId="5" applyFont="1" applyProtection="1">
      <protection hidden="1"/>
    </xf>
    <xf numFmtId="0" fontId="18" fillId="0" borderId="0" xfId="5" applyFont="1" applyAlignment="1" applyProtection="1">
      <alignment horizontal="left"/>
      <protection hidden="1"/>
    </xf>
    <xf numFmtId="0" fontId="18" fillId="0" borderId="0" xfId="5" applyFont="1" applyAlignment="1" applyProtection="1">
      <alignment horizontal="left" wrapText="1"/>
      <protection hidden="1"/>
    </xf>
    <xf numFmtId="167" fontId="19" fillId="0" borderId="0" xfId="6" applyNumberFormat="1" applyFont="1" applyFill="1" applyProtection="1">
      <protection hidden="1"/>
    </xf>
    <xf numFmtId="167" fontId="18" fillId="0" borderId="0" xfId="6" applyNumberFormat="1" applyFont="1" applyFill="1" applyProtection="1">
      <protection hidden="1"/>
    </xf>
    <xf numFmtId="167" fontId="18" fillId="0" borderId="0" xfId="6" applyNumberFormat="1" applyFont="1" applyFill="1" applyAlignment="1" applyProtection="1">
      <alignment vertical="center"/>
      <protection hidden="1"/>
    </xf>
    <xf numFmtId="165" fontId="17" fillId="0" borderId="8" xfId="5" applyNumberFormat="1" applyFont="1" applyBorder="1" applyAlignment="1" applyProtection="1">
      <alignment horizontal="center"/>
      <protection hidden="1"/>
    </xf>
    <xf numFmtId="0" fontId="17" fillId="0" borderId="9" xfId="5" applyFont="1" applyBorder="1" applyAlignment="1" applyProtection="1">
      <alignment horizontal="center"/>
      <protection hidden="1"/>
    </xf>
    <xf numFmtId="0" fontId="17" fillId="0" borderId="9" xfId="5" applyFont="1" applyBorder="1" applyAlignment="1" applyProtection="1">
      <alignment horizontal="center" wrapText="1"/>
      <protection hidden="1"/>
    </xf>
    <xf numFmtId="0" fontId="17" fillId="0" borderId="10" xfId="5" applyFont="1" applyBorder="1" applyAlignment="1" applyProtection="1">
      <alignment horizontal="center"/>
      <protection hidden="1"/>
    </xf>
    <xf numFmtId="165" fontId="20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20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20" fillId="2" borderId="11" xfId="6" applyNumberFormat="1" applyFont="1" applyFill="1" applyBorder="1" applyAlignment="1" applyProtection="1">
      <alignment vertical="center"/>
      <protection hidden="1"/>
    </xf>
    <xf numFmtId="165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7" fontId="7" fillId="2" borderId="2" xfId="4" applyNumberFormat="1" applyFont="1" applyFill="1" applyBorder="1" applyAlignment="1" applyProtection="1">
      <alignment vertical="center"/>
      <protection hidden="1"/>
    </xf>
    <xf numFmtId="167" fontId="7" fillId="2" borderId="4" xfId="4" applyNumberFormat="1" applyFont="1" applyFill="1" applyBorder="1" applyAlignment="1" applyProtection="1">
      <alignment vertical="center"/>
      <protection hidden="1"/>
    </xf>
    <xf numFmtId="43" fontId="7" fillId="2" borderId="4" xfId="6" applyNumberFormat="1" applyFont="1" applyFill="1" applyBorder="1" applyAlignment="1" applyProtection="1">
      <alignment horizontal="right" vertical="center"/>
      <protection hidden="1"/>
    </xf>
    <xf numFmtId="165" fontId="7" fillId="2" borderId="2" xfId="7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7" applyNumberFormat="1" applyFont="1" applyFill="1" applyBorder="1" applyAlignment="1" applyProtection="1">
      <alignment horizontal="center" vertical="center"/>
      <protection hidden="1"/>
    </xf>
    <xf numFmtId="0" fontId="8" fillId="2" borderId="2" xfId="7" applyFont="1" applyFill="1" applyBorder="1" applyAlignment="1" applyProtection="1">
      <alignment horizontal="left" vertical="center" wrapText="1"/>
      <protection hidden="1"/>
    </xf>
    <xf numFmtId="167" fontId="4" fillId="2" borderId="2" xfId="6" applyNumberFormat="1" applyFont="1" applyFill="1" applyBorder="1" applyAlignment="1" applyProtection="1">
      <alignment vertical="center"/>
      <protection hidden="1"/>
    </xf>
    <xf numFmtId="168" fontId="8" fillId="2" borderId="2" xfId="6" applyNumberFormat="1" applyFont="1" applyFill="1" applyBorder="1" applyAlignment="1" applyProtection="1">
      <alignment vertical="center"/>
      <protection hidden="1"/>
    </xf>
    <xf numFmtId="167" fontId="11" fillId="2" borderId="12" xfId="8" applyNumberFormat="1" applyFont="1" applyFill="1" applyBorder="1" applyAlignment="1">
      <alignment vertical="center"/>
    </xf>
    <xf numFmtId="169" fontId="5" fillId="0" borderId="0" xfId="4" applyNumberFormat="1"/>
    <xf numFmtId="4" fontId="5" fillId="0" borderId="0" xfId="4" applyNumberFormat="1" applyAlignment="1">
      <alignment vertical="center"/>
    </xf>
    <xf numFmtId="167" fontId="5" fillId="0" borderId="0" xfId="4" applyNumberFormat="1"/>
    <xf numFmtId="4" fontId="11" fillId="2" borderId="0" xfId="1" applyNumberFormat="1" applyFont="1" applyFill="1" applyAlignment="1">
      <alignment horizontal="center"/>
    </xf>
    <xf numFmtId="0" fontId="2" fillId="0" borderId="0" xfId="3" applyFont="1" applyAlignment="1" applyProtection="1">
      <alignment horizontal="center"/>
      <protection hidden="1"/>
    </xf>
    <xf numFmtId="166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4" fontId="11" fillId="2" borderId="7" xfId="1" applyNumberFormat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8" fillId="2" borderId="4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</cellXfs>
  <cellStyles count="9">
    <cellStyle name="Millares 13 2" xfId="2" xr:uid="{5678CE87-27A1-4846-9BAC-F48D1D541DDC}"/>
    <cellStyle name="Millares 7 2" xfId="6" xr:uid="{CB12E3B0-B003-4A30-BF14-1D2BE3B76A66}"/>
    <cellStyle name="Millares_29 feb DESEMBOLSO2004 2" xfId="8" xr:uid="{6A0EAACB-5E6C-47BC-8A46-477754465A42}"/>
    <cellStyle name="Normal" xfId="0" builtinId="0"/>
    <cellStyle name="Normal 10 2" xfId="1" xr:uid="{1FB7A2D6-927D-42A5-AEB8-4549BE0C6B2F}"/>
    <cellStyle name="Normal 2 2 2 2" xfId="4" xr:uid="{3C5FFF4C-2AEF-445C-BBC5-326B6AB98AF6}"/>
    <cellStyle name="Normal 2 3 5 3 2" xfId="5" xr:uid="{10B249BB-7039-4CFF-ADF6-CCB64180FFEF}"/>
    <cellStyle name="Normal 2 3 5 4 2" xfId="3" xr:uid="{1804E7F4-DD7A-4CFD-878C-CD1AB75236BC}"/>
    <cellStyle name="Normal 5 5 3 2" xfId="7" xr:uid="{DBBD6AC9-1676-464A-814C-5174006B1DB4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5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198438</xdr:colOff>
      <xdr:row>0</xdr:row>
      <xdr:rowOff>432594</xdr:rowOff>
    </xdr:from>
    <xdr:to>
      <xdr:col>3</xdr:col>
      <xdr:colOff>638969</xdr:colOff>
      <xdr:row>1</xdr:row>
      <xdr:rowOff>472417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08BB7A-659B-4B12-A986-044ADBEFB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438" y="432594"/>
          <a:ext cx="2964656" cy="833573"/>
        </a:xfrm>
        <a:prstGeom prst="rect">
          <a:avLst/>
        </a:prstGeom>
      </xdr:spPr>
    </xdr:pic>
    <xdr:clientData/>
  </xdr:twoCellAnchor>
  <xdr:twoCellAnchor editAs="oneCell">
    <xdr:from>
      <xdr:col>5</xdr:col>
      <xdr:colOff>353219</xdr:colOff>
      <xdr:row>0</xdr:row>
      <xdr:rowOff>480220</xdr:rowOff>
    </xdr:from>
    <xdr:to>
      <xdr:col>7</xdr:col>
      <xdr:colOff>1250156</xdr:colOff>
      <xdr:row>1</xdr:row>
      <xdr:rowOff>467542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3A58D2A-EFE1-4996-9EE5-AE4E95E3B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7844" y="480220"/>
          <a:ext cx="3690937" cy="78107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AB1966-8932-45ED-A5ED-218BEA3379EB}" name="Tabla234" displayName="Tabla234" ref="B128:H129" totalsRowShown="0" headerRowDxfId="10" dataDxfId="8" headerRowBorderDxfId="9" tableBorderDxfId="7">
  <tableColumns count="7">
    <tableColumn id="1" xr3:uid="{B4B6A2B0-4FE4-437F-A16F-BA5DCCD57070}" name="FECHA De Pago" dataDxfId="6"/>
    <tableColumn id="2" xr3:uid="{E1AA0A96-DF34-4577-ACDC-13025C1A102D}" name="No.Ck/Transf" dataDxfId="5"/>
    <tableColumn id="3" xr3:uid="{6C9015D4-7E61-4CD4-94FD-DB06524421A7}" name="NOMBRE" dataDxfId="4"/>
    <tableColumn id="4" xr3:uid="{2B95E4EB-F96B-42EA-B07D-2AC61FDE12E5}" name="Descripcion" dataDxfId="3"/>
    <tableColumn id="5" xr3:uid="{78E9E898-5747-4F57-9E77-E3E63D75AEFA}" name="Ingresos " dataDxfId="2"/>
    <tableColumn id="6" xr3:uid="{C6EFEFB0-0D5A-4EBA-B5C9-F94F2E60B1A9}" name="Egresos" dataDxfId="1"/>
    <tableColumn id="7" xr3:uid="{37A1C876-6B34-49A8-8C35-8796A47CB962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7134C-29FB-40A3-9997-A7D3504CC7DD}">
  <sheetPr>
    <tabColor theme="5" tint="0.59999389629810485"/>
  </sheetPr>
  <dimension ref="A1:HE958"/>
  <sheetViews>
    <sheetView tabSelected="1" view="pageBreakPreview" topLeftCell="B1" zoomScale="60" zoomScaleNormal="80" workbookViewId="0">
      <selection activeCell="M2" sqref="M2"/>
    </sheetView>
  </sheetViews>
  <sheetFormatPr defaultColWidth="11.42578125" defaultRowHeight="15" x14ac:dyDescent="0.25"/>
  <cols>
    <col min="1" max="1" width="1.5703125" style="1" hidden="1" customWidth="1"/>
    <col min="2" max="2" width="14.7109375" style="2" bestFit="1" customWidth="1"/>
    <col min="3" max="3" width="23.140625" style="2" customWidth="1"/>
    <col min="4" max="4" width="40" style="3" customWidth="1"/>
    <col min="5" max="5" width="58" style="4" customWidth="1"/>
    <col min="6" max="6" width="20" style="5" bestFit="1" customWidth="1"/>
    <col min="7" max="7" width="22" style="6" bestFit="1" customWidth="1"/>
    <col min="8" max="8" width="22.85546875" style="7" customWidth="1"/>
    <col min="9" max="19" width="8.85546875" style="8" customWidth="1"/>
    <col min="20" max="206" width="8.85546875" style="1" customWidth="1"/>
    <col min="207" max="16384" width="11.42578125" style="1"/>
  </cols>
  <sheetData>
    <row r="1" spans="1:206" ht="63" customHeight="1" x14ac:dyDescent="0.25"/>
    <row r="2" spans="1:206" ht="63" customHeight="1" x14ac:dyDescent="0.25"/>
    <row r="3" spans="1:206" ht="21" customHeight="1" x14ac:dyDescent="0.25">
      <c r="B3" s="96" t="s">
        <v>0</v>
      </c>
      <c r="C3" s="96"/>
      <c r="D3" s="96"/>
      <c r="E3" s="96"/>
      <c r="F3" s="96"/>
      <c r="G3" s="96"/>
      <c r="H3" s="96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</row>
    <row r="4" spans="1:206" ht="18" customHeight="1" x14ac:dyDescent="0.25">
      <c r="B4" s="100" t="s">
        <v>1</v>
      </c>
      <c r="C4" s="100"/>
      <c r="D4" s="100"/>
      <c r="E4" s="100"/>
      <c r="F4" s="100"/>
      <c r="G4" s="100"/>
      <c r="H4" s="100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</row>
    <row r="5" spans="1:206" ht="17.25" customHeight="1" x14ac:dyDescent="0.25">
      <c r="B5" s="101" t="s">
        <v>2</v>
      </c>
      <c r="C5" s="101"/>
      <c r="D5" s="101"/>
      <c r="E5" s="101"/>
      <c r="F5" s="101"/>
      <c r="G5" s="101"/>
      <c r="H5" s="10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</row>
    <row r="6" spans="1:206" ht="26.25" customHeight="1" x14ac:dyDescent="0.25">
      <c r="B6" s="102" t="s">
        <v>3</v>
      </c>
      <c r="C6" s="102"/>
      <c r="D6" s="102"/>
      <c r="E6" s="102"/>
      <c r="F6" s="102"/>
      <c r="G6" s="102"/>
      <c r="H6" s="102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</row>
    <row r="7" spans="1:206" s="13" customFormat="1" ht="12.75" x14ac:dyDescent="0.2">
      <c r="B7" s="14" t="s">
        <v>4</v>
      </c>
      <c r="C7" s="15" t="s">
        <v>5</v>
      </c>
      <c r="D7" s="16" t="s">
        <v>6</v>
      </c>
      <c r="E7" s="15" t="s">
        <v>7</v>
      </c>
      <c r="F7" s="17" t="s">
        <v>8</v>
      </c>
      <c r="G7" s="18" t="s">
        <v>9</v>
      </c>
      <c r="H7" s="19" t="s">
        <v>10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</row>
    <row r="8" spans="1:206" s="13" customFormat="1" ht="18.75" x14ac:dyDescent="0.3">
      <c r="A8" s="21"/>
      <c r="B8" s="22"/>
      <c r="C8" s="23"/>
      <c r="D8" s="24" t="s">
        <v>11</v>
      </c>
      <c r="E8" s="25"/>
      <c r="F8" s="26"/>
      <c r="G8" s="27"/>
      <c r="H8" s="28">
        <v>47099.45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</row>
    <row r="9" spans="1:206" s="13" customFormat="1" ht="18.75" x14ac:dyDescent="0.3">
      <c r="A9" s="21"/>
      <c r="B9" s="29">
        <v>46083</v>
      </c>
      <c r="C9" s="30" t="s">
        <v>12</v>
      </c>
      <c r="D9" s="30" t="s">
        <v>13</v>
      </c>
      <c r="E9" s="30" t="s">
        <v>14</v>
      </c>
      <c r="F9" s="31"/>
      <c r="G9" s="31">
        <v>6160.09</v>
      </c>
      <c r="H9" s="28">
        <f>SUM(H8+F9-G9)</f>
        <v>40939.360000000001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</row>
    <row r="10" spans="1:206" s="13" customFormat="1" ht="18.75" x14ac:dyDescent="0.3">
      <c r="A10" s="21"/>
      <c r="B10" s="29">
        <v>46087</v>
      </c>
      <c r="C10" s="30" t="s">
        <v>15</v>
      </c>
      <c r="D10" s="30" t="s">
        <v>16</v>
      </c>
      <c r="E10" s="30"/>
      <c r="F10" s="31">
        <v>1350</v>
      </c>
      <c r="G10" s="31"/>
      <c r="H10" s="28">
        <f t="shared" ref="H10:H73" si="0">SUM(H9+F10-G10)</f>
        <v>42289.36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</row>
    <row r="11" spans="1:206" s="13" customFormat="1" ht="18.75" x14ac:dyDescent="0.3">
      <c r="A11" s="21"/>
      <c r="B11" s="29">
        <v>46091</v>
      </c>
      <c r="C11" s="30" t="s">
        <v>15</v>
      </c>
      <c r="D11" s="30" t="s">
        <v>17</v>
      </c>
      <c r="E11" s="32"/>
      <c r="F11" s="31">
        <v>1900</v>
      </c>
      <c r="G11" s="31"/>
      <c r="H11" s="28">
        <f t="shared" si="0"/>
        <v>44189.36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</row>
    <row r="12" spans="1:206" s="13" customFormat="1" ht="18.75" x14ac:dyDescent="0.3">
      <c r="A12" s="21"/>
      <c r="B12" s="29">
        <v>46091</v>
      </c>
      <c r="C12" s="30" t="s">
        <v>15</v>
      </c>
      <c r="D12" s="30" t="s">
        <v>16</v>
      </c>
      <c r="E12" s="30"/>
      <c r="F12" s="31">
        <v>3600</v>
      </c>
      <c r="G12" s="31"/>
      <c r="H12" s="28">
        <f t="shared" si="0"/>
        <v>47789.36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</row>
    <row r="13" spans="1:206" s="13" customFormat="1" ht="18.75" x14ac:dyDescent="0.3">
      <c r="A13" s="21"/>
      <c r="B13" s="29">
        <v>46093</v>
      </c>
      <c r="C13" s="30" t="s">
        <v>12</v>
      </c>
      <c r="D13" s="30" t="s">
        <v>18</v>
      </c>
      <c r="E13" s="30" t="s">
        <v>14</v>
      </c>
      <c r="F13" s="31"/>
      <c r="G13" s="31">
        <v>33176.269999999997</v>
      </c>
      <c r="H13" s="28">
        <f t="shared" si="0"/>
        <v>14613.090000000004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</row>
    <row r="14" spans="1:206" s="13" customFormat="1" ht="18.75" x14ac:dyDescent="0.3">
      <c r="A14" s="21"/>
      <c r="B14" s="29">
        <v>46094</v>
      </c>
      <c r="C14" s="30" t="s">
        <v>12</v>
      </c>
      <c r="D14" s="30" t="s">
        <v>19</v>
      </c>
      <c r="E14" s="30" t="s">
        <v>20</v>
      </c>
      <c r="F14" s="31"/>
      <c r="G14" s="31">
        <v>5700</v>
      </c>
      <c r="H14" s="28">
        <f t="shared" si="0"/>
        <v>8913.0900000000038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</row>
    <row r="15" spans="1:206" s="13" customFormat="1" ht="18.75" x14ac:dyDescent="0.3">
      <c r="A15" s="21"/>
      <c r="B15" s="29">
        <v>46094</v>
      </c>
      <c r="C15" s="30" t="s">
        <v>15</v>
      </c>
      <c r="D15" s="30" t="s">
        <v>21</v>
      </c>
      <c r="E15" s="30"/>
      <c r="F15" s="31">
        <v>1200</v>
      </c>
      <c r="G15" s="31"/>
      <c r="H15" s="28">
        <f t="shared" si="0"/>
        <v>10113.090000000004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</row>
    <row r="16" spans="1:206" s="13" customFormat="1" ht="18.75" x14ac:dyDescent="0.3">
      <c r="A16" s="21"/>
      <c r="B16" s="29">
        <v>46097</v>
      </c>
      <c r="C16" s="30" t="s">
        <v>15</v>
      </c>
      <c r="D16" s="30" t="s">
        <v>22</v>
      </c>
      <c r="E16" s="30"/>
      <c r="F16" s="31">
        <v>116051.38</v>
      </c>
      <c r="G16" s="31"/>
      <c r="H16" s="28">
        <f t="shared" si="0"/>
        <v>126164.47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</row>
    <row r="17" spans="1:206" s="13" customFormat="1" ht="18.75" x14ac:dyDescent="0.3">
      <c r="A17" s="21"/>
      <c r="B17" s="29">
        <v>46097</v>
      </c>
      <c r="C17" s="30" t="s">
        <v>15</v>
      </c>
      <c r="D17" s="30" t="s">
        <v>21</v>
      </c>
      <c r="E17" s="30"/>
      <c r="F17" s="31">
        <v>500</v>
      </c>
      <c r="G17" s="31"/>
      <c r="H17" s="28">
        <f t="shared" si="0"/>
        <v>126664.47</v>
      </c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</row>
    <row r="18" spans="1:206" s="13" customFormat="1" ht="18.75" x14ac:dyDescent="0.3">
      <c r="A18" s="21"/>
      <c r="B18" s="29">
        <v>46099</v>
      </c>
      <c r="C18" s="30" t="s">
        <v>12</v>
      </c>
      <c r="D18" s="30" t="s">
        <v>23</v>
      </c>
      <c r="E18" s="30" t="s">
        <v>24</v>
      </c>
      <c r="F18" s="31"/>
      <c r="G18" s="31">
        <v>1002.13</v>
      </c>
      <c r="H18" s="28">
        <f t="shared" si="0"/>
        <v>125662.34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</row>
    <row r="19" spans="1:206" s="13" customFormat="1" ht="18.75" x14ac:dyDescent="0.3">
      <c r="A19" s="21"/>
      <c r="B19" s="29">
        <v>46099</v>
      </c>
      <c r="C19" s="30" t="s">
        <v>12</v>
      </c>
      <c r="D19" s="30" t="s">
        <v>25</v>
      </c>
      <c r="E19" s="30" t="s">
        <v>24</v>
      </c>
      <c r="F19" s="31"/>
      <c r="G19" s="31">
        <v>1929.5</v>
      </c>
      <c r="H19" s="28">
        <f t="shared" si="0"/>
        <v>123732.84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</row>
    <row r="20" spans="1:206" s="13" customFormat="1" ht="18.75" x14ac:dyDescent="0.3">
      <c r="A20" s="21"/>
      <c r="B20" s="29">
        <v>46099</v>
      </c>
      <c r="C20" s="30" t="s">
        <v>12</v>
      </c>
      <c r="D20" s="30" t="s">
        <v>26</v>
      </c>
      <c r="E20" s="30" t="s">
        <v>24</v>
      </c>
      <c r="F20" s="31"/>
      <c r="G20" s="31">
        <v>1238.33</v>
      </c>
      <c r="H20" s="28">
        <f t="shared" si="0"/>
        <v>122494.51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</row>
    <row r="21" spans="1:206" s="13" customFormat="1" ht="18.75" x14ac:dyDescent="0.3">
      <c r="A21" s="21"/>
      <c r="B21" s="29">
        <v>46099</v>
      </c>
      <c r="C21" s="30" t="s">
        <v>12</v>
      </c>
      <c r="D21" s="30" t="s">
        <v>27</v>
      </c>
      <c r="E21" s="30" t="s">
        <v>24</v>
      </c>
      <c r="F21" s="31"/>
      <c r="G21" s="31">
        <v>1861.77</v>
      </c>
      <c r="H21" s="28">
        <f t="shared" si="0"/>
        <v>120632.73999999999</v>
      </c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</row>
    <row r="22" spans="1:206" s="13" customFormat="1" ht="18.75" x14ac:dyDescent="0.3">
      <c r="A22" s="21"/>
      <c r="B22" s="29">
        <v>46099</v>
      </c>
      <c r="C22" s="30" t="s">
        <v>12</v>
      </c>
      <c r="D22" s="30" t="s">
        <v>28</v>
      </c>
      <c r="E22" s="30" t="s">
        <v>24</v>
      </c>
      <c r="F22" s="31"/>
      <c r="G22" s="31">
        <v>397.53</v>
      </c>
      <c r="H22" s="28">
        <f t="shared" si="0"/>
        <v>120235.20999999999</v>
      </c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</row>
    <row r="23" spans="1:206" s="13" customFormat="1" ht="18.75" x14ac:dyDescent="0.3">
      <c r="A23" s="21"/>
      <c r="B23" s="29">
        <v>46099</v>
      </c>
      <c r="C23" s="30" t="s">
        <v>12</v>
      </c>
      <c r="D23" s="30" t="s">
        <v>29</v>
      </c>
      <c r="E23" s="30" t="s">
        <v>24</v>
      </c>
      <c r="F23" s="31"/>
      <c r="G23" s="31">
        <v>298.24</v>
      </c>
      <c r="H23" s="28">
        <f t="shared" si="0"/>
        <v>119936.96999999999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</row>
    <row r="24" spans="1:206" s="13" customFormat="1" ht="18.75" x14ac:dyDescent="0.3">
      <c r="A24" s="21"/>
      <c r="B24" s="29">
        <v>46099</v>
      </c>
      <c r="C24" s="30" t="s">
        <v>12</v>
      </c>
      <c r="D24" s="30" t="s">
        <v>30</v>
      </c>
      <c r="E24" s="30" t="s">
        <v>24</v>
      </c>
      <c r="F24" s="31"/>
      <c r="G24" s="31">
        <v>346.76</v>
      </c>
      <c r="H24" s="28">
        <f t="shared" si="0"/>
        <v>119590.20999999999</v>
      </c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</row>
    <row r="25" spans="1:206" s="13" customFormat="1" ht="18.75" x14ac:dyDescent="0.3">
      <c r="A25" s="21"/>
      <c r="B25" s="29">
        <v>46099</v>
      </c>
      <c r="C25" s="30" t="s">
        <v>12</v>
      </c>
      <c r="D25" s="30" t="s">
        <v>31</v>
      </c>
      <c r="E25" s="30" t="s">
        <v>24</v>
      </c>
      <c r="F25" s="31"/>
      <c r="G25" s="31">
        <v>339.55</v>
      </c>
      <c r="H25" s="28">
        <f t="shared" si="0"/>
        <v>119250.65999999999</v>
      </c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</row>
    <row r="26" spans="1:206" s="13" customFormat="1" ht="18.75" x14ac:dyDescent="0.3">
      <c r="A26" s="21"/>
      <c r="B26" s="29">
        <v>46099</v>
      </c>
      <c r="C26" s="30" t="s">
        <v>12</v>
      </c>
      <c r="D26" s="30" t="s">
        <v>32</v>
      </c>
      <c r="E26" s="33" t="s">
        <v>24</v>
      </c>
      <c r="F26" s="31"/>
      <c r="G26" s="31">
        <v>1238.33</v>
      </c>
      <c r="H26" s="28">
        <f t="shared" si="0"/>
        <v>118012.32999999999</v>
      </c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</row>
    <row r="27" spans="1:206" s="13" customFormat="1" ht="18.75" x14ac:dyDescent="0.3">
      <c r="A27" s="21"/>
      <c r="B27" s="29">
        <v>46099</v>
      </c>
      <c r="C27" s="30" t="s">
        <v>12</v>
      </c>
      <c r="D27" s="30" t="s">
        <v>33</v>
      </c>
      <c r="E27" s="30" t="s">
        <v>24</v>
      </c>
      <c r="F27" s="31"/>
      <c r="G27" s="31">
        <v>1002.13</v>
      </c>
      <c r="H27" s="28">
        <f t="shared" si="0"/>
        <v>117010.19999999998</v>
      </c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</row>
    <row r="28" spans="1:206" s="13" customFormat="1" ht="18.75" x14ac:dyDescent="0.3">
      <c r="A28" s="21"/>
      <c r="B28" s="29">
        <v>46099</v>
      </c>
      <c r="C28" s="30" t="s">
        <v>12</v>
      </c>
      <c r="D28" s="30" t="s">
        <v>34</v>
      </c>
      <c r="E28" s="30" t="s">
        <v>24</v>
      </c>
      <c r="F28" s="31"/>
      <c r="G28" s="31">
        <v>741.73</v>
      </c>
      <c r="H28" s="28">
        <f t="shared" si="0"/>
        <v>116268.46999999999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</row>
    <row r="29" spans="1:206" s="13" customFormat="1" ht="18.75" x14ac:dyDescent="0.3">
      <c r="A29" s="21"/>
      <c r="B29" s="29">
        <v>46099</v>
      </c>
      <c r="C29" s="30" t="s">
        <v>12</v>
      </c>
      <c r="D29" s="30" t="s">
        <v>35</v>
      </c>
      <c r="E29" s="30" t="s">
        <v>24</v>
      </c>
      <c r="F29" s="31"/>
      <c r="G29" s="31">
        <v>1238.33</v>
      </c>
      <c r="H29" s="28">
        <f t="shared" si="0"/>
        <v>115030.13999999998</v>
      </c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</row>
    <row r="30" spans="1:206" s="13" customFormat="1" ht="18.75" x14ac:dyDescent="0.3">
      <c r="A30" s="21"/>
      <c r="B30" s="29">
        <v>46099</v>
      </c>
      <c r="C30" s="30" t="s">
        <v>12</v>
      </c>
      <c r="D30" s="30" t="s">
        <v>36</v>
      </c>
      <c r="E30" s="30" t="s">
        <v>24</v>
      </c>
      <c r="F30" s="31"/>
      <c r="G30" s="31">
        <v>446.83</v>
      </c>
      <c r="H30" s="28">
        <f t="shared" si="0"/>
        <v>114583.30999999998</v>
      </c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</row>
    <row r="31" spans="1:206" s="13" customFormat="1" ht="18.75" x14ac:dyDescent="0.3">
      <c r="A31" s="21"/>
      <c r="B31" s="29">
        <v>46099</v>
      </c>
      <c r="C31" s="30" t="s">
        <v>12</v>
      </c>
      <c r="D31" s="30" t="s">
        <v>37</v>
      </c>
      <c r="E31" s="30" t="s">
        <v>24</v>
      </c>
      <c r="F31" s="31"/>
      <c r="G31" s="31">
        <v>1002.13</v>
      </c>
      <c r="H31" s="28">
        <f t="shared" si="0"/>
        <v>113581.17999999998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</row>
    <row r="32" spans="1:206" s="13" customFormat="1" ht="18.75" x14ac:dyDescent="0.3">
      <c r="A32" s="21"/>
      <c r="B32" s="29">
        <v>46099</v>
      </c>
      <c r="C32" s="30" t="s">
        <v>12</v>
      </c>
      <c r="D32" s="30" t="s">
        <v>38</v>
      </c>
      <c r="E32" s="30" t="s">
        <v>24</v>
      </c>
      <c r="F32" s="31"/>
      <c r="G32" s="31">
        <v>1002.13</v>
      </c>
      <c r="H32" s="28">
        <f t="shared" si="0"/>
        <v>112579.04999999997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</row>
    <row r="33" spans="1:206" s="13" customFormat="1" ht="18.75" x14ac:dyDescent="0.3">
      <c r="A33" s="21"/>
      <c r="B33" s="29">
        <v>46099</v>
      </c>
      <c r="C33" s="30" t="s">
        <v>12</v>
      </c>
      <c r="D33" s="30" t="s">
        <v>39</v>
      </c>
      <c r="E33" s="30" t="s">
        <v>24</v>
      </c>
      <c r="F33" s="31"/>
      <c r="G33" s="31">
        <v>1985.89</v>
      </c>
      <c r="H33" s="28">
        <f t="shared" si="0"/>
        <v>110593.15999999997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</row>
    <row r="34" spans="1:206" s="13" customFormat="1" ht="18.75" x14ac:dyDescent="0.3">
      <c r="A34" s="21"/>
      <c r="B34" s="29">
        <v>46099</v>
      </c>
      <c r="C34" s="30" t="s">
        <v>12</v>
      </c>
      <c r="D34" s="30" t="s">
        <v>40</v>
      </c>
      <c r="E34" s="30" t="s">
        <v>24</v>
      </c>
      <c r="F34" s="31"/>
      <c r="G34" s="31">
        <v>1002.13</v>
      </c>
      <c r="H34" s="28">
        <f t="shared" si="0"/>
        <v>109591.02999999997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</row>
    <row r="35" spans="1:206" s="13" customFormat="1" ht="18.75" x14ac:dyDescent="0.3">
      <c r="A35" s="21"/>
      <c r="B35" s="34">
        <v>46099</v>
      </c>
      <c r="C35" s="30" t="s">
        <v>12</v>
      </c>
      <c r="D35" s="30" t="s">
        <v>41</v>
      </c>
      <c r="E35" s="30" t="s">
        <v>24</v>
      </c>
      <c r="F35" s="31"/>
      <c r="G35" s="35">
        <v>298.24</v>
      </c>
      <c r="H35" s="28">
        <f t="shared" si="0"/>
        <v>109292.78999999996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</row>
    <row r="36" spans="1:206" s="13" customFormat="1" ht="18.75" x14ac:dyDescent="0.3">
      <c r="A36" s="21"/>
      <c r="B36" s="34">
        <v>46099</v>
      </c>
      <c r="C36" s="30" t="s">
        <v>12</v>
      </c>
      <c r="D36" s="30" t="s">
        <v>42</v>
      </c>
      <c r="E36" s="30" t="s">
        <v>24</v>
      </c>
      <c r="F36" s="31"/>
      <c r="G36" s="35">
        <v>1238.33</v>
      </c>
      <c r="H36" s="28">
        <f t="shared" si="0"/>
        <v>108054.45999999996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</row>
    <row r="37" spans="1:206" s="13" customFormat="1" ht="18.75" x14ac:dyDescent="0.3">
      <c r="A37" s="21"/>
      <c r="B37" s="34">
        <v>46099</v>
      </c>
      <c r="C37" s="30" t="s">
        <v>12</v>
      </c>
      <c r="D37" s="30" t="s">
        <v>43</v>
      </c>
      <c r="E37" s="30" t="s">
        <v>24</v>
      </c>
      <c r="F37" s="31"/>
      <c r="G37" s="35">
        <v>603.21</v>
      </c>
      <c r="H37" s="28">
        <f t="shared" si="0"/>
        <v>107451.24999999996</v>
      </c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  <c r="FX37" s="20"/>
      <c r="FY37" s="20"/>
      <c r="FZ37" s="20"/>
      <c r="GA37" s="20"/>
      <c r="GB37" s="20"/>
      <c r="GC37" s="20"/>
      <c r="GD37" s="20"/>
      <c r="GE37" s="20"/>
      <c r="GF37" s="20"/>
      <c r="GG37" s="20"/>
      <c r="GH37" s="20"/>
      <c r="GI37" s="20"/>
      <c r="GJ37" s="20"/>
      <c r="GK37" s="20"/>
      <c r="GL37" s="20"/>
      <c r="GM37" s="20"/>
      <c r="GN37" s="20"/>
      <c r="GO37" s="20"/>
      <c r="GP37" s="20"/>
      <c r="GQ37" s="20"/>
      <c r="GR37" s="20"/>
      <c r="GS37" s="20"/>
      <c r="GT37" s="20"/>
      <c r="GU37" s="20"/>
      <c r="GV37" s="20"/>
      <c r="GW37" s="20"/>
      <c r="GX37" s="20"/>
    </row>
    <row r="38" spans="1:206" s="13" customFormat="1" ht="18.75" x14ac:dyDescent="0.3">
      <c r="A38" s="21"/>
      <c r="B38" s="34">
        <v>46099</v>
      </c>
      <c r="C38" s="30" t="s">
        <v>12</v>
      </c>
      <c r="D38" s="30" t="s">
        <v>44</v>
      </c>
      <c r="E38" s="30" t="s">
        <v>24</v>
      </c>
      <c r="F38" s="31"/>
      <c r="G38" s="35">
        <v>446.83</v>
      </c>
      <c r="H38" s="28">
        <f t="shared" si="0"/>
        <v>107004.41999999995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  <c r="FX38" s="20"/>
      <c r="FY38" s="20"/>
      <c r="FZ38" s="20"/>
      <c r="GA38" s="20"/>
      <c r="GB38" s="20"/>
      <c r="GC38" s="20"/>
      <c r="GD38" s="20"/>
      <c r="GE38" s="20"/>
      <c r="GF38" s="20"/>
      <c r="GG38" s="20"/>
      <c r="GH38" s="20"/>
      <c r="GI38" s="20"/>
      <c r="GJ38" s="20"/>
      <c r="GK38" s="20"/>
      <c r="GL38" s="20"/>
      <c r="GM38" s="20"/>
      <c r="GN38" s="20"/>
      <c r="GO38" s="20"/>
      <c r="GP38" s="20"/>
      <c r="GQ38" s="20"/>
      <c r="GR38" s="20"/>
      <c r="GS38" s="20"/>
      <c r="GT38" s="20"/>
      <c r="GU38" s="20"/>
      <c r="GV38" s="20"/>
      <c r="GW38" s="20"/>
      <c r="GX38" s="20"/>
    </row>
    <row r="39" spans="1:206" s="13" customFormat="1" ht="18.75" x14ac:dyDescent="0.3">
      <c r="A39" s="21"/>
      <c r="B39" s="34">
        <v>46099</v>
      </c>
      <c r="C39" s="30" t="s">
        <v>12</v>
      </c>
      <c r="D39" s="30" t="s">
        <v>45</v>
      </c>
      <c r="E39" s="30" t="s">
        <v>24</v>
      </c>
      <c r="F39" s="31"/>
      <c r="G39" s="35">
        <v>298.24</v>
      </c>
      <c r="H39" s="28">
        <f t="shared" si="0"/>
        <v>106706.17999999995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</row>
    <row r="40" spans="1:206" s="13" customFormat="1" ht="18.75" x14ac:dyDescent="0.3">
      <c r="A40" s="21"/>
      <c r="B40" s="34">
        <v>46099</v>
      </c>
      <c r="C40" s="30" t="s">
        <v>12</v>
      </c>
      <c r="D40" s="30" t="s">
        <v>46</v>
      </c>
      <c r="E40" s="30" t="s">
        <v>24</v>
      </c>
      <c r="F40" s="31"/>
      <c r="G40" s="35">
        <v>1613.54</v>
      </c>
      <c r="H40" s="28">
        <f t="shared" si="0"/>
        <v>105092.63999999996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  <c r="FX40" s="20"/>
      <c r="FY40" s="20"/>
      <c r="FZ40" s="20"/>
      <c r="GA40" s="20"/>
      <c r="GB40" s="20"/>
      <c r="GC40" s="20"/>
      <c r="GD40" s="20"/>
      <c r="GE40" s="20"/>
      <c r="GF40" s="20"/>
      <c r="GG40" s="20"/>
      <c r="GH40" s="20"/>
      <c r="GI40" s="20"/>
      <c r="GJ40" s="20"/>
      <c r="GK40" s="20"/>
      <c r="GL40" s="20"/>
      <c r="GM40" s="20"/>
      <c r="GN40" s="20"/>
      <c r="GO40" s="20"/>
      <c r="GP40" s="20"/>
      <c r="GQ40" s="20"/>
      <c r="GR40" s="20"/>
      <c r="GS40" s="20"/>
      <c r="GT40" s="20"/>
      <c r="GU40" s="20"/>
      <c r="GV40" s="20"/>
      <c r="GW40" s="20"/>
      <c r="GX40" s="20"/>
    </row>
    <row r="41" spans="1:206" s="13" customFormat="1" ht="18.75" x14ac:dyDescent="0.3">
      <c r="A41" s="21"/>
      <c r="B41" s="34">
        <v>46099</v>
      </c>
      <c r="C41" s="30" t="s">
        <v>12</v>
      </c>
      <c r="D41" s="30" t="s">
        <v>47</v>
      </c>
      <c r="E41" s="30" t="s">
        <v>24</v>
      </c>
      <c r="F41" s="31"/>
      <c r="G41" s="35">
        <v>446.83</v>
      </c>
      <c r="H41" s="28">
        <f t="shared" si="0"/>
        <v>104645.80999999995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  <c r="FX41" s="20"/>
      <c r="FY41" s="20"/>
      <c r="FZ41" s="20"/>
      <c r="GA41" s="20"/>
      <c r="GB41" s="20"/>
      <c r="GC41" s="20"/>
      <c r="GD41" s="20"/>
      <c r="GE41" s="20"/>
      <c r="GF41" s="20"/>
      <c r="GG41" s="20"/>
      <c r="GH41" s="20"/>
      <c r="GI41" s="20"/>
      <c r="GJ41" s="20"/>
      <c r="GK41" s="20"/>
      <c r="GL41" s="20"/>
      <c r="GM41" s="20"/>
      <c r="GN41" s="20"/>
      <c r="GO41" s="20"/>
      <c r="GP41" s="20"/>
      <c r="GQ41" s="20"/>
      <c r="GR41" s="20"/>
      <c r="GS41" s="20"/>
      <c r="GT41" s="20"/>
      <c r="GU41" s="20"/>
      <c r="GV41" s="20"/>
      <c r="GW41" s="20"/>
      <c r="GX41" s="20"/>
    </row>
    <row r="42" spans="1:206" s="13" customFormat="1" ht="18.75" x14ac:dyDescent="0.3">
      <c r="A42" s="21"/>
      <c r="B42" s="34">
        <v>46099</v>
      </c>
      <c r="C42" s="30" t="s">
        <v>12</v>
      </c>
      <c r="D42" s="30" t="s">
        <v>48</v>
      </c>
      <c r="E42" s="30" t="s">
        <v>24</v>
      </c>
      <c r="F42" s="31"/>
      <c r="G42" s="35">
        <v>2916.78</v>
      </c>
      <c r="H42" s="28">
        <f t="shared" si="0"/>
        <v>101729.02999999996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  <c r="FX42" s="20"/>
      <c r="FY42" s="20"/>
      <c r="FZ42" s="20"/>
      <c r="GA42" s="20"/>
      <c r="GB42" s="20"/>
      <c r="GC42" s="20"/>
      <c r="GD42" s="20"/>
      <c r="GE42" s="20"/>
      <c r="GF42" s="20"/>
      <c r="GG42" s="20"/>
      <c r="GH42" s="20"/>
      <c r="GI42" s="20"/>
      <c r="GJ42" s="20"/>
      <c r="GK42" s="20"/>
      <c r="GL42" s="20"/>
      <c r="GM42" s="20"/>
      <c r="GN42" s="20"/>
      <c r="GO42" s="20"/>
      <c r="GP42" s="20"/>
      <c r="GQ42" s="20"/>
      <c r="GR42" s="20"/>
      <c r="GS42" s="20"/>
      <c r="GT42" s="20"/>
      <c r="GU42" s="20"/>
      <c r="GV42" s="20"/>
      <c r="GW42" s="20"/>
      <c r="GX42" s="20"/>
    </row>
    <row r="43" spans="1:206" s="13" customFormat="1" ht="18.75" x14ac:dyDescent="0.3">
      <c r="A43" s="21"/>
      <c r="B43" s="34">
        <v>46099</v>
      </c>
      <c r="C43" s="30" t="s">
        <v>12</v>
      </c>
      <c r="D43" s="30" t="s">
        <v>49</v>
      </c>
      <c r="E43" s="30" t="s">
        <v>24</v>
      </c>
      <c r="F43" s="31"/>
      <c r="G43" s="35">
        <v>1929.5</v>
      </c>
      <c r="H43" s="28">
        <f t="shared" si="0"/>
        <v>99799.529999999955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  <c r="FX43" s="20"/>
      <c r="FY43" s="20"/>
      <c r="FZ43" s="20"/>
      <c r="GA43" s="20"/>
      <c r="GB43" s="20"/>
      <c r="GC43" s="20"/>
      <c r="GD43" s="20"/>
      <c r="GE43" s="20"/>
      <c r="GF43" s="20"/>
      <c r="GG43" s="20"/>
      <c r="GH43" s="20"/>
      <c r="GI43" s="20"/>
      <c r="GJ43" s="20"/>
      <c r="GK43" s="20"/>
      <c r="GL43" s="20"/>
      <c r="GM43" s="20"/>
      <c r="GN43" s="20"/>
      <c r="GO43" s="20"/>
      <c r="GP43" s="20"/>
      <c r="GQ43" s="20"/>
      <c r="GR43" s="20"/>
      <c r="GS43" s="20"/>
      <c r="GT43" s="20"/>
      <c r="GU43" s="20"/>
      <c r="GV43" s="20"/>
      <c r="GW43" s="20"/>
      <c r="GX43" s="20"/>
    </row>
    <row r="44" spans="1:206" s="13" customFormat="1" ht="18.75" x14ac:dyDescent="0.3">
      <c r="A44" s="21"/>
      <c r="B44" s="34">
        <v>46099</v>
      </c>
      <c r="C44" s="30" t="s">
        <v>12</v>
      </c>
      <c r="D44" s="30" t="s">
        <v>50</v>
      </c>
      <c r="E44" s="30" t="s">
        <v>24</v>
      </c>
      <c r="F44" s="31"/>
      <c r="G44" s="35">
        <v>446.83</v>
      </c>
      <c r="H44" s="28">
        <f t="shared" si="0"/>
        <v>99352.699999999953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  <c r="FX44" s="20"/>
      <c r="FY44" s="20"/>
      <c r="FZ44" s="20"/>
      <c r="GA44" s="20"/>
      <c r="GB44" s="20"/>
      <c r="GC44" s="20"/>
      <c r="GD44" s="20"/>
      <c r="GE44" s="20"/>
      <c r="GF44" s="20"/>
      <c r="GG44" s="20"/>
      <c r="GH44" s="20"/>
      <c r="GI44" s="20"/>
      <c r="GJ44" s="20"/>
      <c r="GK44" s="20"/>
      <c r="GL44" s="20"/>
      <c r="GM44" s="20"/>
      <c r="GN44" s="20"/>
      <c r="GO44" s="20"/>
      <c r="GP44" s="20"/>
      <c r="GQ44" s="20"/>
      <c r="GR44" s="20"/>
      <c r="GS44" s="20"/>
      <c r="GT44" s="20"/>
      <c r="GU44" s="20"/>
      <c r="GV44" s="20"/>
      <c r="GW44" s="20"/>
      <c r="GX44" s="20"/>
    </row>
    <row r="45" spans="1:206" s="13" customFormat="1" ht="18.75" x14ac:dyDescent="0.3">
      <c r="A45" s="21"/>
      <c r="B45" s="34">
        <v>46099</v>
      </c>
      <c r="C45" s="30" t="s">
        <v>12</v>
      </c>
      <c r="D45" s="30" t="s">
        <v>51</v>
      </c>
      <c r="E45" s="30" t="s">
        <v>24</v>
      </c>
      <c r="F45" s="31"/>
      <c r="G45" s="35">
        <v>856.7</v>
      </c>
      <c r="H45" s="28">
        <f t="shared" si="0"/>
        <v>98495.999999999956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</row>
    <row r="46" spans="1:206" s="13" customFormat="1" ht="18.75" x14ac:dyDescent="0.3">
      <c r="A46" s="21"/>
      <c r="B46" s="34">
        <v>46099</v>
      </c>
      <c r="C46" s="30" t="s">
        <v>12</v>
      </c>
      <c r="D46" s="30" t="s">
        <v>52</v>
      </c>
      <c r="E46" s="30" t="s">
        <v>24</v>
      </c>
      <c r="F46" s="31"/>
      <c r="G46" s="35">
        <v>732.79</v>
      </c>
      <c r="H46" s="28">
        <f t="shared" si="0"/>
        <v>97763.209999999963</v>
      </c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</row>
    <row r="47" spans="1:206" s="13" customFormat="1" ht="18.75" x14ac:dyDescent="0.3">
      <c r="A47" s="21"/>
      <c r="B47" s="34">
        <v>46099</v>
      </c>
      <c r="C47" s="30" t="s">
        <v>12</v>
      </c>
      <c r="D47" s="30" t="s">
        <v>53</v>
      </c>
      <c r="E47" s="30" t="s">
        <v>24</v>
      </c>
      <c r="F47" s="31"/>
      <c r="G47" s="35">
        <v>1238.33</v>
      </c>
      <c r="H47" s="28">
        <f t="shared" si="0"/>
        <v>96524.879999999961</v>
      </c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</row>
    <row r="48" spans="1:206" s="13" customFormat="1" ht="18.75" x14ac:dyDescent="0.3">
      <c r="A48" s="21"/>
      <c r="B48" s="34">
        <v>46099</v>
      </c>
      <c r="C48" s="30" t="s">
        <v>12</v>
      </c>
      <c r="D48" s="30" t="s">
        <v>54</v>
      </c>
      <c r="E48" s="30" t="s">
        <v>24</v>
      </c>
      <c r="F48" s="31"/>
      <c r="G48" s="35">
        <v>486.54</v>
      </c>
      <c r="H48" s="28">
        <f t="shared" si="0"/>
        <v>96038.339999999967</v>
      </c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</row>
    <row r="49" spans="1:206" s="13" customFormat="1" ht="18.75" x14ac:dyDescent="0.3">
      <c r="A49" s="21"/>
      <c r="B49" s="34">
        <v>46099</v>
      </c>
      <c r="C49" s="30" t="s">
        <v>12</v>
      </c>
      <c r="D49" s="30" t="s">
        <v>55</v>
      </c>
      <c r="E49" s="30" t="s">
        <v>24</v>
      </c>
      <c r="F49" s="31"/>
      <c r="G49" s="35">
        <v>1002.13</v>
      </c>
      <c r="H49" s="28">
        <f t="shared" si="0"/>
        <v>95036.209999999963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</row>
    <row r="50" spans="1:206" s="13" customFormat="1" ht="18.75" x14ac:dyDescent="0.3">
      <c r="A50" s="21"/>
      <c r="B50" s="34">
        <v>46099</v>
      </c>
      <c r="C50" s="30" t="s">
        <v>12</v>
      </c>
      <c r="D50" s="30" t="s">
        <v>56</v>
      </c>
      <c r="E50" s="30" t="s">
        <v>24</v>
      </c>
      <c r="F50" s="31"/>
      <c r="G50" s="35">
        <v>1260.94</v>
      </c>
      <c r="H50" s="28">
        <f t="shared" si="0"/>
        <v>93775.26999999996</v>
      </c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</row>
    <row r="51" spans="1:206" s="13" customFormat="1" ht="18.75" x14ac:dyDescent="0.3">
      <c r="A51" s="21"/>
      <c r="B51" s="34">
        <v>46099</v>
      </c>
      <c r="C51" s="30" t="s">
        <v>12</v>
      </c>
      <c r="D51" s="30" t="s">
        <v>57</v>
      </c>
      <c r="E51" s="30" t="s">
        <v>24</v>
      </c>
      <c r="F51" s="31"/>
      <c r="G51" s="35">
        <v>1217.8499999999999</v>
      </c>
      <c r="H51" s="28">
        <f t="shared" si="0"/>
        <v>92557.419999999955</v>
      </c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</row>
    <row r="52" spans="1:206" s="13" customFormat="1" ht="18.75" x14ac:dyDescent="0.3">
      <c r="A52" s="21"/>
      <c r="B52" s="34">
        <v>46099</v>
      </c>
      <c r="C52" s="30" t="s">
        <v>12</v>
      </c>
      <c r="D52" s="30" t="s">
        <v>58</v>
      </c>
      <c r="E52" s="30" t="s">
        <v>24</v>
      </c>
      <c r="F52" s="31"/>
      <c r="G52" s="35">
        <v>1269.73</v>
      </c>
      <c r="H52" s="28">
        <f t="shared" si="0"/>
        <v>91287.689999999959</v>
      </c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</row>
    <row r="53" spans="1:206" s="13" customFormat="1" ht="18.75" x14ac:dyDescent="0.3">
      <c r="A53" s="21"/>
      <c r="B53" s="34">
        <v>46099</v>
      </c>
      <c r="C53" s="30" t="s">
        <v>12</v>
      </c>
      <c r="D53" s="30" t="s">
        <v>59</v>
      </c>
      <c r="E53" s="30" t="s">
        <v>24</v>
      </c>
      <c r="F53" s="31"/>
      <c r="G53" s="35">
        <v>1929.5</v>
      </c>
      <c r="H53" s="28">
        <f t="shared" si="0"/>
        <v>89358.189999999959</v>
      </c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</row>
    <row r="54" spans="1:206" s="13" customFormat="1" ht="18.75" x14ac:dyDescent="0.3">
      <c r="A54" s="21"/>
      <c r="B54" s="34">
        <v>46099</v>
      </c>
      <c r="C54" s="30" t="s">
        <v>12</v>
      </c>
      <c r="D54" s="30" t="s">
        <v>60</v>
      </c>
      <c r="E54" s="30" t="s">
        <v>24</v>
      </c>
      <c r="F54" s="31"/>
      <c r="G54" s="35">
        <v>1929.5</v>
      </c>
      <c r="H54" s="28">
        <f t="shared" si="0"/>
        <v>87428.689999999959</v>
      </c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</row>
    <row r="55" spans="1:206" s="13" customFormat="1" ht="18.75" x14ac:dyDescent="0.3">
      <c r="A55" s="21"/>
      <c r="B55" s="34">
        <v>46099</v>
      </c>
      <c r="C55" s="30" t="s">
        <v>12</v>
      </c>
      <c r="D55" s="30" t="s">
        <v>61</v>
      </c>
      <c r="E55" s="30" t="s">
        <v>24</v>
      </c>
      <c r="F55" s="31"/>
      <c r="G55" s="35">
        <v>319.77999999999997</v>
      </c>
      <c r="H55" s="28">
        <f t="shared" si="0"/>
        <v>87108.90999999996</v>
      </c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</row>
    <row r="56" spans="1:206" s="13" customFormat="1" ht="18.75" x14ac:dyDescent="0.3">
      <c r="A56" s="21"/>
      <c r="B56" s="34">
        <v>46099</v>
      </c>
      <c r="C56" s="30" t="s">
        <v>12</v>
      </c>
      <c r="D56" s="30" t="s">
        <v>62</v>
      </c>
      <c r="E56" s="30" t="s">
        <v>24</v>
      </c>
      <c r="F56" s="31"/>
      <c r="G56" s="35">
        <v>742.72</v>
      </c>
      <c r="H56" s="28">
        <f t="shared" si="0"/>
        <v>86366.189999999959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</row>
    <row r="57" spans="1:206" s="13" customFormat="1" ht="18.75" x14ac:dyDescent="0.3">
      <c r="A57" s="21"/>
      <c r="B57" s="34">
        <v>46099</v>
      </c>
      <c r="C57" s="30" t="s">
        <v>12</v>
      </c>
      <c r="D57" s="30" t="s">
        <v>63</v>
      </c>
      <c r="E57" s="30" t="s">
        <v>24</v>
      </c>
      <c r="F57" s="31"/>
      <c r="G57" s="35">
        <v>1238.33</v>
      </c>
      <c r="H57" s="28">
        <f t="shared" si="0"/>
        <v>85127.859999999957</v>
      </c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</row>
    <row r="58" spans="1:206" s="13" customFormat="1" ht="18.75" x14ac:dyDescent="0.3">
      <c r="A58" s="21"/>
      <c r="B58" s="34">
        <v>46099</v>
      </c>
      <c r="C58" s="30" t="s">
        <v>12</v>
      </c>
      <c r="D58" s="30" t="s">
        <v>64</v>
      </c>
      <c r="E58" s="30" t="s">
        <v>24</v>
      </c>
      <c r="F58" s="31"/>
      <c r="G58" s="35">
        <v>422.35</v>
      </c>
      <c r="H58" s="28">
        <f t="shared" si="0"/>
        <v>84705.509999999951</v>
      </c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</row>
    <row r="59" spans="1:206" s="13" customFormat="1" ht="18.75" x14ac:dyDescent="0.3">
      <c r="A59" s="21"/>
      <c r="B59" s="34">
        <v>46099</v>
      </c>
      <c r="C59" s="30" t="s">
        <v>12</v>
      </c>
      <c r="D59" s="30" t="s">
        <v>65</v>
      </c>
      <c r="E59" s="30" t="s">
        <v>24</v>
      </c>
      <c r="F59" s="31"/>
      <c r="G59" s="35">
        <v>446.83</v>
      </c>
      <c r="H59" s="28">
        <f t="shared" si="0"/>
        <v>84258.679999999949</v>
      </c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</row>
    <row r="60" spans="1:206" s="13" customFormat="1" ht="18.75" x14ac:dyDescent="0.3">
      <c r="A60" s="21"/>
      <c r="B60" s="34">
        <v>46099</v>
      </c>
      <c r="C60" s="30" t="s">
        <v>12</v>
      </c>
      <c r="D60" s="30" t="s">
        <v>66</v>
      </c>
      <c r="E60" s="30" t="s">
        <v>24</v>
      </c>
      <c r="F60" s="31"/>
      <c r="G60" s="35">
        <v>446.83</v>
      </c>
      <c r="H60" s="28">
        <f t="shared" si="0"/>
        <v>83811.849999999948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</row>
    <row r="61" spans="1:206" s="13" customFormat="1" ht="18.75" x14ac:dyDescent="0.3">
      <c r="A61" s="21"/>
      <c r="B61" s="34">
        <v>46099</v>
      </c>
      <c r="C61" s="30" t="s">
        <v>12</v>
      </c>
      <c r="D61" s="30" t="s">
        <v>67</v>
      </c>
      <c r="E61" s="30" t="s">
        <v>24</v>
      </c>
      <c r="F61" s="31"/>
      <c r="G61" s="35">
        <v>1489.42</v>
      </c>
      <c r="H61" s="28">
        <f t="shared" si="0"/>
        <v>82322.429999999949</v>
      </c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</row>
    <row r="62" spans="1:206" s="13" customFormat="1" ht="18.75" x14ac:dyDescent="0.3">
      <c r="A62" s="21"/>
      <c r="B62" s="34">
        <v>46099</v>
      </c>
      <c r="C62" s="30" t="s">
        <v>12</v>
      </c>
      <c r="D62" s="30" t="s">
        <v>68</v>
      </c>
      <c r="E62" s="30" t="s">
        <v>24</v>
      </c>
      <c r="F62" s="31"/>
      <c r="G62" s="35">
        <v>313.23</v>
      </c>
      <c r="H62" s="28">
        <f t="shared" si="0"/>
        <v>82009.199999999953</v>
      </c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</row>
    <row r="63" spans="1:206" s="13" customFormat="1" ht="18.75" x14ac:dyDescent="0.3">
      <c r="A63" s="21"/>
      <c r="B63" s="34">
        <v>46099</v>
      </c>
      <c r="C63" s="30" t="s">
        <v>12</v>
      </c>
      <c r="D63" s="30" t="s">
        <v>69</v>
      </c>
      <c r="E63" s="30" t="s">
        <v>24</v>
      </c>
      <c r="F63" s="31"/>
      <c r="G63" s="35">
        <v>1002.13</v>
      </c>
      <c r="H63" s="28">
        <f t="shared" si="0"/>
        <v>81007.069999999949</v>
      </c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</row>
    <row r="64" spans="1:206" s="13" customFormat="1" ht="18.75" x14ac:dyDescent="0.3">
      <c r="A64" s="21"/>
      <c r="B64" s="34">
        <v>46099</v>
      </c>
      <c r="C64" s="30" t="s">
        <v>12</v>
      </c>
      <c r="D64" s="30" t="s">
        <v>70</v>
      </c>
      <c r="E64" s="30" t="s">
        <v>24</v>
      </c>
      <c r="F64" s="31"/>
      <c r="G64" s="35">
        <v>742.72</v>
      </c>
      <c r="H64" s="28">
        <f t="shared" si="0"/>
        <v>80264.349999999948</v>
      </c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</row>
    <row r="65" spans="1:206" s="13" customFormat="1" ht="18.75" x14ac:dyDescent="0.3">
      <c r="A65" s="21"/>
      <c r="B65" s="34">
        <v>46099</v>
      </c>
      <c r="C65" s="30" t="s">
        <v>12</v>
      </c>
      <c r="D65" s="30" t="s">
        <v>71</v>
      </c>
      <c r="E65" s="30" t="s">
        <v>24</v>
      </c>
      <c r="F65" s="31"/>
      <c r="G65" s="35">
        <v>742.72</v>
      </c>
      <c r="H65" s="28">
        <f t="shared" si="0"/>
        <v>79521.629999999946</v>
      </c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  <c r="DP65" s="20"/>
      <c r="DQ65" s="20"/>
      <c r="DR65" s="20"/>
      <c r="DS65" s="20"/>
      <c r="DT65" s="20"/>
      <c r="DU65" s="20"/>
      <c r="DV65" s="20"/>
      <c r="DW65" s="20"/>
      <c r="DX65" s="20"/>
      <c r="DY65" s="20"/>
      <c r="DZ65" s="20"/>
      <c r="EA65" s="20"/>
      <c r="EB65" s="20"/>
      <c r="EC65" s="20"/>
      <c r="ED65" s="20"/>
      <c r="EE65" s="20"/>
      <c r="EF65" s="20"/>
      <c r="EG65" s="20"/>
      <c r="EH65" s="20"/>
      <c r="EI65" s="20"/>
      <c r="EJ65" s="20"/>
      <c r="EK65" s="20"/>
      <c r="EL65" s="20"/>
      <c r="EM65" s="20"/>
      <c r="EN65" s="20"/>
      <c r="EO65" s="20"/>
      <c r="EP65" s="20"/>
      <c r="EQ65" s="20"/>
      <c r="ER65" s="20"/>
      <c r="ES65" s="20"/>
      <c r="ET65" s="20"/>
      <c r="EU65" s="20"/>
      <c r="EV65" s="20"/>
      <c r="EW65" s="20"/>
      <c r="EX65" s="20"/>
      <c r="EY65" s="20"/>
      <c r="EZ65" s="20"/>
      <c r="FA65" s="20"/>
      <c r="FB65" s="20"/>
      <c r="FC65" s="20"/>
      <c r="FD65" s="20"/>
      <c r="FE65" s="20"/>
      <c r="FF65" s="20"/>
      <c r="FG65" s="20"/>
      <c r="FH65" s="20"/>
      <c r="FI65" s="20"/>
      <c r="FJ65" s="20"/>
      <c r="FK65" s="20"/>
      <c r="FL65" s="20"/>
      <c r="FM65" s="20"/>
      <c r="FN65" s="20"/>
      <c r="FO65" s="20"/>
      <c r="FP65" s="20"/>
      <c r="FQ65" s="20"/>
      <c r="FR65" s="20"/>
      <c r="FS65" s="20"/>
      <c r="FT65" s="20"/>
      <c r="FU65" s="20"/>
      <c r="FV65" s="20"/>
      <c r="FW65" s="20"/>
      <c r="FX65" s="20"/>
      <c r="FY65" s="20"/>
      <c r="FZ65" s="20"/>
      <c r="GA65" s="20"/>
      <c r="GB65" s="20"/>
      <c r="GC65" s="20"/>
      <c r="GD65" s="20"/>
      <c r="GE65" s="20"/>
      <c r="GF65" s="20"/>
      <c r="GG65" s="20"/>
      <c r="GH65" s="20"/>
      <c r="GI65" s="20"/>
      <c r="GJ65" s="20"/>
      <c r="GK65" s="20"/>
      <c r="GL65" s="20"/>
      <c r="GM65" s="20"/>
      <c r="GN65" s="20"/>
      <c r="GO65" s="20"/>
      <c r="GP65" s="20"/>
      <c r="GQ65" s="20"/>
      <c r="GR65" s="20"/>
      <c r="GS65" s="20"/>
      <c r="GT65" s="20"/>
      <c r="GU65" s="20"/>
      <c r="GV65" s="20"/>
      <c r="GW65" s="20"/>
      <c r="GX65" s="20"/>
    </row>
    <row r="66" spans="1:206" s="13" customFormat="1" ht="18.75" x14ac:dyDescent="0.3">
      <c r="A66" s="21"/>
      <c r="B66" s="34">
        <v>46099</v>
      </c>
      <c r="C66" s="30" t="s">
        <v>12</v>
      </c>
      <c r="D66" s="30" t="s">
        <v>72</v>
      </c>
      <c r="E66" s="30" t="s">
        <v>24</v>
      </c>
      <c r="F66" s="31"/>
      <c r="G66" s="35">
        <v>313.23</v>
      </c>
      <c r="H66" s="28">
        <f t="shared" si="0"/>
        <v>79208.399999999951</v>
      </c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  <c r="DP66" s="20"/>
      <c r="DQ66" s="20"/>
      <c r="DR66" s="20"/>
      <c r="DS66" s="20"/>
      <c r="DT66" s="20"/>
      <c r="DU66" s="20"/>
      <c r="DV66" s="20"/>
      <c r="DW66" s="20"/>
      <c r="DX66" s="20"/>
      <c r="DY66" s="20"/>
      <c r="DZ66" s="20"/>
      <c r="EA66" s="20"/>
      <c r="EB66" s="20"/>
      <c r="EC66" s="20"/>
      <c r="ED66" s="20"/>
      <c r="EE66" s="20"/>
      <c r="EF66" s="20"/>
      <c r="EG66" s="20"/>
      <c r="EH66" s="20"/>
      <c r="EI66" s="20"/>
      <c r="EJ66" s="20"/>
      <c r="EK66" s="20"/>
      <c r="EL66" s="20"/>
      <c r="EM66" s="20"/>
      <c r="EN66" s="20"/>
      <c r="EO66" s="20"/>
      <c r="EP66" s="20"/>
      <c r="EQ66" s="20"/>
      <c r="ER66" s="20"/>
      <c r="ES66" s="20"/>
      <c r="ET66" s="20"/>
      <c r="EU66" s="20"/>
      <c r="EV66" s="20"/>
      <c r="EW66" s="20"/>
      <c r="EX66" s="20"/>
      <c r="EY66" s="20"/>
      <c r="EZ66" s="20"/>
      <c r="FA66" s="20"/>
      <c r="FB66" s="20"/>
      <c r="FC66" s="20"/>
      <c r="FD66" s="20"/>
      <c r="FE66" s="20"/>
      <c r="FF66" s="20"/>
      <c r="FG66" s="20"/>
      <c r="FH66" s="20"/>
      <c r="FI66" s="20"/>
      <c r="FJ66" s="20"/>
      <c r="FK66" s="20"/>
      <c r="FL66" s="20"/>
      <c r="FM66" s="20"/>
      <c r="FN66" s="20"/>
      <c r="FO66" s="20"/>
      <c r="FP66" s="20"/>
      <c r="FQ66" s="20"/>
      <c r="FR66" s="20"/>
      <c r="FS66" s="20"/>
      <c r="FT66" s="20"/>
      <c r="FU66" s="20"/>
      <c r="FV66" s="20"/>
      <c r="FW66" s="20"/>
      <c r="FX66" s="20"/>
      <c r="FY66" s="20"/>
      <c r="FZ66" s="20"/>
      <c r="GA66" s="20"/>
      <c r="GB66" s="20"/>
      <c r="GC66" s="20"/>
      <c r="GD66" s="20"/>
      <c r="GE66" s="20"/>
      <c r="GF66" s="20"/>
      <c r="GG66" s="20"/>
      <c r="GH66" s="20"/>
      <c r="GI66" s="20"/>
      <c r="GJ66" s="20"/>
      <c r="GK66" s="20"/>
      <c r="GL66" s="20"/>
      <c r="GM66" s="20"/>
      <c r="GN66" s="20"/>
      <c r="GO66" s="20"/>
      <c r="GP66" s="20"/>
      <c r="GQ66" s="20"/>
      <c r="GR66" s="20"/>
      <c r="GS66" s="20"/>
      <c r="GT66" s="20"/>
      <c r="GU66" s="20"/>
      <c r="GV66" s="20"/>
      <c r="GW66" s="20"/>
      <c r="GX66" s="20"/>
    </row>
    <row r="67" spans="1:206" s="13" customFormat="1" ht="18.75" x14ac:dyDescent="0.3">
      <c r="A67" s="21"/>
      <c r="B67" s="34">
        <v>46099</v>
      </c>
      <c r="C67" s="30" t="s">
        <v>12</v>
      </c>
      <c r="D67" s="30" t="s">
        <v>73</v>
      </c>
      <c r="E67" s="30" t="s">
        <v>24</v>
      </c>
      <c r="F67" s="31"/>
      <c r="G67" s="35">
        <v>1489.42</v>
      </c>
      <c r="H67" s="28">
        <f t="shared" si="0"/>
        <v>77718.979999999952</v>
      </c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20"/>
      <c r="DZ67" s="20"/>
      <c r="EA67" s="20"/>
      <c r="EB67" s="20"/>
      <c r="EC67" s="20"/>
      <c r="ED67" s="20"/>
      <c r="EE67" s="20"/>
      <c r="EF67" s="20"/>
      <c r="EG67" s="20"/>
      <c r="EH67" s="20"/>
      <c r="EI67" s="20"/>
      <c r="EJ67" s="20"/>
      <c r="EK67" s="20"/>
      <c r="EL67" s="20"/>
      <c r="EM67" s="20"/>
      <c r="EN67" s="20"/>
      <c r="EO67" s="20"/>
      <c r="EP67" s="20"/>
      <c r="EQ67" s="20"/>
      <c r="ER67" s="20"/>
      <c r="ES67" s="20"/>
      <c r="ET67" s="20"/>
      <c r="EU67" s="20"/>
      <c r="EV67" s="20"/>
      <c r="EW67" s="20"/>
      <c r="EX67" s="20"/>
      <c r="EY67" s="20"/>
      <c r="EZ67" s="20"/>
      <c r="FA67" s="20"/>
      <c r="FB67" s="20"/>
      <c r="FC67" s="20"/>
      <c r="FD67" s="20"/>
      <c r="FE67" s="20"/>
      <c r="FF67" s="20"/>
      <c r="FG67" s="20"/>
      <c r="FH67" s="20"/>
      <c r="FI67" s="20"/>
      <c r="FJ67" s="20"/>
      <c r="FK67" s="20"/>
      <c r="FL67" s="20"/>
      <c r="FM67" s="20"/>
      <c r="FN67" s="20"/>
      <c r="FO67" s="20"/>
      <c r="FP67" s="20"/>
      <c r="FQ67" s="20"/>
      <c r="FR67" s="20"/>
      <c r="FS67" s="20"/>
      <c r="FT67" s="20"/>
      <c r="FU67" s="20"/>
      <c r="FV67" s="20"/>
      <c r="FW67" s="20"/>
      <c r="FX67" s="20"/>
      <c r="FY67" s="20"/>
      <c r="FZ67" s="20"/>
      <c r="GA67" s="20"/>
      <c r="GB67" s="20"/>
      <c r="GC67" s="20"/>
      <c r="GD67" s="20"/>
      <c r="GE67" s="20"/>
      <c r="GF67" s="20"/>
      <c r="GG67" s="20"/>
      <c r="GH67" s="20"/>
      <c r="GI67" s="20"/>
      <c r="GJ67" s="20"/>
      <c r="GK67" s="20"/>
      <c r="GL67" s="20"/>
      <c r="GM67" s="20"/>
      <c r="GN67" s="20"/>
      <c r="GO67" s="20"/>
      <c r="GP67" s="20"/>
      <c r="GQ67" s="20"/>
      <c r="GR67" s="20"/>
      <c r="GS67" s="20"/>
      <c r="GT67" s="20"/>
      <c r="GU67" s="20"/>
      <c r="GV67" s="20"/>
      <c r="GW67" s="20"/>
      <c r="GX67" s="20"/>
    </row>
    <row r="68" spans="1:206" s="13" customFormat="1" ht="18.75" x14ac:dyDescent="0.3">
      <c r="A68" s="21"/>
      <c r="B68" s="34">
        <v>46099</v>
      </c>
      <c r="C68" s="30" t="s">
        <v>12</v>
      </c>
      <c r="D68" s="30" t="s">
        <v>74</v>
      </c>
      <c r="E68" s="30" t="s">
        <v>24</v>
      </c>
      <c r="F68" s="31"/>
      <c r="G68" s="35">
        <v>413.73</v>
      </c>
      <c r="H68" s="28">
        <f t="shared" si="0"/>
        <v>77305.249999999956</v>
      </c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  <c r="FW68" s="20"/>
      <c r="FX68" s="20"/>
      <c r="FY68" s="20"/>
      <c r="FZ68" s="20"/>
      <c r="GA68" s="20"/>
      <c r="GB68" s="20"/>
      <c r="GC68" s="20"/>
      <c r="GD68" s="20"/>
      <c r="GE68" s="20"/>
      <c r="GF68" s="20"/>
      <c r="GG68" s="20"/>
      <c r="GH68" s="20"/>
      <c r="GI68" s="20"/>
      <c r="GJ68" s="20"/>
      <c r="GK68" s="20"/>
      <c r="GL68" s="20"/>
      <c r="GM68" s="20"/>
      <c r="GN68" s="20"/>
      <c r="GO68" s="20"/>
      <c r="GP68" s="20"/>
      <c r="GQ68" s="20"/>
      <c r="GR68" s="20"/>
      <c r="GS68" s="20"/>
      <c r="GT68" s="20"/>
      <c r="GU68" s="20"/>
      <c r="GV68" s="20"/>
      <c r="GW68" s="20"/>
      <c r="GX68" s="20"/>
    </row>
    <row r="69" spans="1:206" s="13" customFormat="1" ht="18.75" x14ac:dyDescent="0.3">
      <c r="A69" s="21"/>
      <c r="B69" s="34">
        <v>46099</v>
      </c>
      <c r="C69" s="30" t="s">
        <v>12</v>
      </c>
      <c r="D69" s="30" t="s">
        <v>75</v>
      </c>
      <c r="E69" s="30" t="s">
        <v>24</v>
      </c>
      <c r="F69" s="31"/>
      <c r="G69" s="35">
        <v>1260.94</v>
      </c>
      <c r="H69" s="28">
        <f t="shared" si="0"/>
        <v>76044.309999999954</v>
      </c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A69" s="20"/>
      <c r="EB69" s="20"/>
      <c r="EC69" s="20"/>
      <c r="ED69" s="20"/>
      <c r="EE69" s="20"/>
      <c r="EF69" s="20"/>
      <c r="EG69" s="20"/>
      <c r="EH69" s="20"/>
      <c r="EI69" s="20"/>
      <c r="EJ69" s="20"/>
      <c r="EK69" s="20"/>
      <c r="EL69" s="20"/>
      <c r="EM69" s="20"/>
      <c r="EN69" s="20"/>
      <c r="EO69" s="20"/>
      <c r="EP69" s="20"/>
      <c r="EQ69" s="20"/>
      <c r="ER69" s="20"/>
      <c r="ES69" s="20"/>
      <c r="ET69" s="20"/>
      <c r="EU69" s="20"/>
      <c r="EV69" s="20"/>
      <c r="EW69" s="20"/>
      <c r="EX69" s="20"/>
      <c r="EY69" s="20"/>
      <c r="EZ69" s="20"/>
      <c r="FA69" s="20"/>
      <c r="FB69" s="20"/>
      <c r="FC69" s="20"/>
      <c r="FD69" s="20"/>
      <c r="FE69" s="20"/>
      <c r="FF69" s="20"/>
      <c r="FG69" s="20"/>
      <c r="FH69" s="20"/>
      <c r="FI69" s="20"/>
      <c r="FJ69" s="20"/>
      <c r="FK69" s="20"/>
      <c r="FL69" s="20"/>
      <c r="FM69" s="20"/>
      <c r="FN69" s="20"/>
      <c r="FO69" s="20"/>
      <c r="FP69" s="20"/>
      <c r="FQ69" s="20"/>
      <c r="FR69" s="20"/>
      <c r="FS69" s="20"/>
      <c r="FT69" s="20"/>
      <c r="FU69" s="20"/>
      <c r="FV69" s="20"/>
      <c r="FW69" s="20"/>
      <c r="FX69" s="20"/>
      <c r="FY69" s="20"/>
      <c r="FZ69" s="20"/>
      <c r="GA69" s="20"/>
      <c r="GB69" s="20"/>
      <c r="GC69" s="20"/>
      <c r="GD69" s="20"/>
      <c r="GE69" s="20"/>
      <c r="GF69" s="20"/>
      <c r="GG69" s="20"/>
      <c r="GH69" s="20"/>
      <c r="GI69" s="20"/>
      <c r="GJ69" s="20"/>
      <c r="GK69" s="20"/>
      <c r="GL69" s="20"/>
      <c r="GM69" s="20"/>
      <c r="GN69" s="20"/>
      <c r="GO69" s="20"/>
      <c r="GP69" s="20"/>
      <c r="GQ69" s="20"/>
      <c r="GR69" s="20"/>
      <c r="GS69" s="20"/>
      <c r="GT69" s="20"/>
      <c r="GU69" s="20"/>
      <c r="GV69" s="20"/>
      <c r="GW69" s="20"/>
      <c r="GX69" s="20"/>
    </row>
    <row r="70" spans="1:206" s="13" customFormat="1" ht="18.75" x14ac:dyDescent="0.3">
      <c r="A70" s="21"/>
      <c r="B70" s="34">
        <v>46099</v>
      </c>
      <c r="C70" s="30" t="s">
        <v>12</v>
      </c>
      <c r="D70" s="30" t="s">
        <v>76</v>
      </c>
      <c r="E70" s="30" t="s">
        <v>24</v>
      </c>
      <c r="F70" s="31"/>
      <c r="G70" s="35">
        <v>1260.94</v>
      </c>
      <c r="H70" s="28">
        <f t="shared" si="0"/>
        <v>74783.369999999952</v>
      </c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  <c r="FX70" s="20"/>
      <c r="FY70" s="20"/>
      <c r="FZ70" s="20"/>
      <c r="GA70" s="20"/>
      <c r="GB70" s="20"/>
      <c r="GC70" s="20"/>
      <c r="GD70" s="20"/>
      <c r="GE70" s="20"/>
      <c r="GF70" s="20"/>
      <c r="GG70" s="20"/>
      <c r="GH70" s="20"/>
      <c r="GI70" s="20"/>
      <c r="GJ70" s="20"/>
      <c r="GK70" s="20"/>
      <c r="GL70" s="20"/>
      <c r="GM70" s="20"/>
      <c r="GN70" s="20"/>
      <c r="GO70" s="20"/>
      <c r="GP70" s="20"/>
      <c r="GQ70" s="20"/>
      <c r="GR70" s="20"/>
      <c r="GS70" s="20"/>
      <c r="GT70" s="20"/>
      <c r="GU70" s="20"/>
      <c r="GV70" s="20"/>
      <c r="GW70" s="20"/>
      <c r="GX70" s="20"/>
    </row>
    <row r="71" spans="1:206" s="13" customFormat="1" ht="18.75" x14ac:dyDescent="0.3">
      <c r="A71" s="21"/>
      <c r="B71" s="34">
        <v>46099</v>
      </c>
      <c r="C71" s="30" t="s">
        <v>12</v>
      </c>
      <c r="D71" s="30" t="s">
        <v>77</v>
      </c>
      <c r="E71" s="30" t="s">
        <v>24</v>
      </c>
      <c r="F71" s="31"/>
      <c r="G71" s="35">
        <v>446.83</v>
      </c>
      <c r="H71" s="28">
        <f t="shared" si="0"/>
        <v>74336.53999999995</v>
      </c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  <c r="DP71" s="20"/>
      <c r="DQ71" s="20"/>
      <c r="DR71" s="20"/>
      <c r="DS71" s="20"/>
      <c r="DT71" s="20"/>
      <c r="DU71" s="20"/>
      <c r="DV71" s="20"/>
      <c r="DW71" s="20"/>
      <c r="DX71" s="20"/>
      <c r="DY71" s="20"/>
      <c r="DZ71" s="20"/>
      <c r="EA71" s="20"/>
      <c r="EB71" s="20"/>
      <c r="EC71" s="20"/>
      <c r="ED71" s="20"/>
      <c r="EE71" s="20"/>
      <c r="EF71" s="20"/>
      <c r="EG71" s="20"/>
      <c r="EH71" s="20"/>
      <c r="EI71" s="20"/>
      <c r="EJ71" s="20"/>
      <c r="EK71" s="20"/>
      <c r="EL71" s="20"/>
      <c r="EM71" s="20"/>
      <c r="EN71" s="20"/>
      <c r="EO71" s="20"/>
      <c r="EP71" s="20"/>
      <c r="EQ71" s="20"/>
      <c r="ER71" s="20"/>
      <c r="ES71" s="20"/>
      <c r="ET71" s="20"/>
      <c r="EU71" s="20"/>
      <c r="EV71" s="20"/>
      <c r="EW71" s="20"/>
      <c r="EX71" s="20"/>
      <c r="EY71" s="20"/>
      <c r="EZ71" s="20"/>
      <c r="FA71" s="20"/>
      <c r="FB71" s="20"/>
      <c r="FC71" s="20"/>
      <c r="FD71" s="20"/>
      <c r="FE71" s="20"/>
      <c r="FF71" s="20"/>
      <c r="FG71" s="20"/>
      <c r="FH71" s="20"/>
      <c r="FI71" s="20"/>
      <c r="FJ71" s="20"/>
      <c r="FK71" s="20"/>
      <c r="FL71" s="20"/>
      <c r="FM71" s="20"/>
      <c r="FN71" s="20"/>
      <c r="FO71" s="20"/>
      <c r="FP71" s="20"/>
      <c r="FQ71" s="20"/>
      <c r="FR71" s="20"/>
      <c r="FS71" s="20"/>
      <c r="FT71" s="20"/>
      <c r="FU71" s="20"/>
      <c r="FV71" s="20"/>
      <c r="FW71" s="20"/>
      <c r="FX71" s="20"/>
      <c r="FY71" s="20"/>
      <c r="FZ71" s="20"/>
      <c r="GA71" s="20"/>
      <c r="GB71" s="20"/>
      <c r="GC71" s="20"/>
      <c r="GD71" s="20"/>
      <c r="GE71" s="20"/>
      <c r="GF71" s="20"/>
      <c r="GG71" s="20"/>
      <c r="GH71" s="20"/>
      <c r="GI71" s="20"/>
      <c r="GJ71" s="20"/>
      <c r="GK71" s="20"/>
      <c r="GL71" s="20"/>
      <c r="GM71" s="20"/>
      <c r="GN71" s="20"/>
      <c r="GO71" s="20"/>
      <c r="GP71" s="20"/>
      <c r="GQ71" s="20"/>
      <c r="GR71" s="20"/>
      <c r="GS71" s="20"/>
      <c r="GT71" s="20"/>
      <c r="GU71" s="20"/>
      <c r="GV71" s="20"/>
      <c r="GW71" s="20"/>
      <c r="GX71" s="20"/>
    </row>
    <row r="72" spans="1:206" s="13" customFormat="1" ht="18.75" x14ac:dyDescent="0.3">
      <c r="A72" s="21"/>
      <c r="B72" s="34">
        <v>46099</v>
      </c>
      <c r="C72" s="30" t="s">
        <v>12</v>
      </c>
      <c r="D72" s="30" t="s">
        <v>78</v>
      </c>
      <c r="E72" s="30" t="s">
        <v>24</v>
      </c>
      <c r="F72" s="31"/>
      <c r="G72" s="35">
        <v>1260.94</v>
      </c>
      <c r="H72" s="28">
        <f t="shared" si="0"/>
        <v>73075.599999999948</v>
      </c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0"/>
      <c r="DZ72" s="20"/>
      <c r="EA72" s="20"/>
      <c r="EB72" s="20"/>
      <c r="EC72" s="20"/>
      <c r="ED72" s="20"/>
      <c r="EE72" s="20"/>
      <c r="EF72" s="20"/>
      <c r="EG72" s="20"/>
      <c r="EH72" s="20"/>
      <c r="EI72" s="20"/>
      <c r="EJ72" s="20"/>
      <c r="EK72" s="20"/>
      <c r="EL72" s="20"/>
      <c r="EM72" s="20"/>
      <c r="EN72" s="20"/>
      <c r="EO72" s="20"/>
      <c r="EP72" s="20"/>
      <c r="EQ72" s="20"/>
      <c r="ER72" s="20"/>
      <c r="ES72" s="20"/>
      <c r="ET72" s="20"/>
      <c r="EU72" s="20"/>
      <c r="EV72" s="20"/>
      <c r="EW72" s="20"/>
      <c r="EX72" s="20"/>
      <c r="EY72" s="20"/>
      <c r="EZ72" s="20"/>
      <c r="FA72" s="20"/>
      <c r="FB72" s="20"/>
      <c r="FC72" s="20"/>
      <c r="FD72" s="20"/>
      <c r="FE72" s="20"/>
      <c r="FF72" s="20"/>
      <c r="FG72" s="20"/>
      <c r="FH72" s="20"/>
      <c r="FI72" s="20"/>
      <c r="FJ72" s="20"/>
      <c r="FK72" s="20"/>
      <c r="FL72" s="20"/>
      <c r="FM72" s="20"/>
      <c r="FN72" s="20"/>
      <c r="FO72" s="20"/>
      <c r="FP72" s="20"/>
      <c r="FQ72" s="20"/>
      <c r="FR72" s="20"/>
      <c r="FS72" s="20"/>
      <c r="FT72" s="20"/>
      <c r="FU72" s="20"/>
      <c r="FV72" s="20"/>
      <c r="FW72" s="20"/>
      <c r="FX72" s="20"/>
      <c r="FY72" s="20"/>
      <c r="FZ72" s="20"/>
      <c r="GA72" s="20"/>
      <c r="GB72" s="20"/>
      <c r="GC72" s="20"/>
      <c r="GD72" s="20"/>
      <c r="GE72" s="20"/>
      <c r="GF72" s="20"/>
      <c r="GG72" s="20"/>
      <c r="GH72" s="20"/>
      <c r="GI72" s="20"/>
      <c r="GJ72" s="20"/>
      <c r="GK72" s="20"/>
      <c r="GL72" s="20"/>
      <c r="GM72" s="20"/>
      <c r="GN72" s="20"/>
      <c r="GO72" s="20"/>
      <c r="GP72" s="20"/>
      <c r="GQ72" s="20"/>
      <c r="GR72" s="20"/>
      <c r="GS72" s="20"/>
      <c r="GT72" s="20"/>
      <c r="GU72" s="20"/>
      <c r="GV72" s="20"/>
      <c r="GW72" s="20"/>
      <c r="GX72" s="20"/>
    </row>
    <row r="73" spans="1:206" s="13" customFormat="1" ht="18.75" x14ac:dyDescent="0.3">
      <c r="A73" s="21"/>
      <c r="B73" s="34">
        <v>46099</v>
      </c>
      <c r="C73" s="30" t="s">
        <v>12</v>
      </c>
      <c r="D73" s="30" t="s">
        <v>79</v>
      </c>
      <c r="E73" s="30" t="s">
        <v>24</v>
      </c>
      <c r="F73" s="31"/>
      <c r="G73" s="35">
        <v>295.26</v>
      </c>
      <c r="H73" s="28">
        <f t="shared" si="0"/>
        <v>72780.339999999953</v>
      </c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  <c r="DP73" s="20"/>
      <c r="DQ73" s="20"/>
      <c r="DR73" s="20"/>
      <c r="DS73" s="20"/>
      <c r="DT73" s="20"/>
      <c r="DU73" s="20"/>
      <c r="DV73" s="20"/>
      <c r="DW73" s="20"/>
      <c r="DX73" s="20"/>
      <c r="DY73" s="20"/>
      <c r="DZ73" s="20"/>
      <c r="EA73" s="20"/>
      <c r="EB73" s="20"/>
      <c r="EC73" s="20"/>
      <c r="ED73" s="20"/>
      <c r="EE73" s="20"/>
      <c r="EF73" s="20"/>
      <c r="EG73" s="20"/>
      <c r="EH73" s="20"/>
      <c r="EI73" s="20"/>
      <c r="EJ73" s="20"/>
      <c r="EK73" s="20"/>
      <c r="EL73" s="20"/>
      <c r="EM73" s="20"/>
      <c r="EN73" s="20"/>
      <c r="EO73" s="20"/>
      <c r="EP73" s="20"/>
      <c r="EQ73" s="20"/>
      <c r="ER73" s="20"/>
      <c r="ES73" s="20"/>
      <c r="ET73" s="20"/>
      <c r="EU73" s="20"/>
      <c r="EV73" s="20"/>
      <c r="EW73" s="20"/>
      <c r="EX73" s="20"/>
      <c r="EY73" s="20"/>
      <c r="EZ73" s="20"/>
      <c r="FA73" s="20"/>
      <c r="FB73" s="20"/>
      <c r="FC73" s="20"/>
      <c r="FD73" s="20"/>
      <c r="FE73" s="20"/>
      <c r="FF73" s="20"/>
      <c r="FG73" s="20"/>
      <c r="FH73" s="20"/>
      <c r="FI73" s="20"/>
      <c r="FJ73" s="20"/>
      <c r="FK73" s="20"/>
      <c r="FL73" s="20"/>
      <c r="FM73" s="20"/>
      <c r="FN73" s="20"/>
      <c r="FO73" s="20"/>
      <c r="FP73" s="20"/>
      <c r="FQ73" s="20"/>
      <c r="FR73" s="20"/>
      <c r="FS73" s="20"/>
      <c r="FT73" s="20"/>
      <c r="FU73" s="20"/>
      <c r="FV73" s="20"/>
      <c r="FW73" s="20"/>
      <c r="FX73" s="20"/>
      <c r="FY73" s="20"/>
      <c r="FZ73" s="20"/>
      <c r="GA73" s="20"/>
      <c r="GB73" s="20"/>
      <c r="GC73" s="20"/>
      <c r="GD73" s="20"/>
      <c r="GE73" s="20"/>
      <c r="GF73" s="20"/>
      <c r="GG73" s="20"/>
      <c r="GH73" s="20"/>
      <c r="GI73" s="20"/>
      <c r="GJ73" s="20"/>
      <c r="GK73" s="20"/>
      <c r="GL73" s="20"/>
      <c r="GM73" s="20"/>
      <c r="GN73" s="20"/>
      <c r="GO73" s="20"/>
      <c r="GP73" s="20"/>
      <c r="GQ73" s="20"/>
      <c r="GR73" s="20"/>
      <c r="GS73" s="20"/>
      <c r="GT73" s="20"/>
      <c r="GU73" s="20"/>
      <c r="GV73" s="20"/>
      <c r="GW73" s="20"/>
      <c r="GX73" s="20"/>
    </row>
    <row r="74" spans="1:206" s="13" customFormat="1" ht="18.75" x14ac:dyDescent="0.3">
      <c r="A74" s="21"/>
      <c r="B74" s="34">
        <v>46099</v>
      </c>
      <c r="C74" s="30" t="s">
        <v>12</v>
      </c>
      <c r="D74" s="30" t="s">
        <v>80</v>
      </c>
      <c r="E74" s="30" t="s">
        <v>24</v>
      </c>
      <c r="F74" s="31"/>
      <c r="G74" s="35">
        <v>1241.18</v>
      </c>
      <c r="H74" s="28">
        <f t="shared" ref="H74:H107" si="1">SUM(H73+F74-G74)</f>
        <v>71539.15999999996</v>
      </c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0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  <c r="FW74" s="20"/>
      <c r="FX74" s="20"/>
      <c r="FY74" s="20"/>
      <c r="FZ74" s="20"/>
      <c r="GA74" s="20"/>
      <c r="GB74" s="20"/>
      <c r="GC74" s="20"/>
      <c r="GD74" s="20"/>
      <c r="GE74" s="20"/>
      <c r="GF74" s="20"/>
      <c r="GG74" s="20"/>
      <c r="GH74" s="20"/>
      <c r="GI74" s="20"/>
      <c r="GJ74" s="20"/>
      <c r="GK74" s="20"/>
      <c r="GL74" s="20"/>
      <c r="GM74" s="20"/>
      <c r="GN74" s="20"/>
      <c r="GO74" s="20"/>
      <c r="GP74" s="20"/>
      <c r="GQ74" s="20"/>
      <c r="GR74" s="20"/>
      <c r="GS74" s="20"/>
      <c r="GT74" s="20"/>
      <c r="GU74" s="20"/>
      <c r="GV74" s="20"/>
      <c r="GW74" s="20"/>
      <c r="GX74" s="20"/>
    </row>
    <row r="75" spans="1:206" s="13" customFormat="1" ht="18.75" x14ac:dyDescent="0.3">
      <c r="A75" s="21"/>
      <c r="B75" s="34">
        <v>46099</v>
      </c>
      <c r="C75" s="30" t="s">
        <v>12</v>
      </c>
      <c r="D75" s="30" t="s">
        <v>81</v>
      </c>
      <c r="E75" s="30" t="s">
        <v>24</v>
      </c>
      <c r="F75" s="31"/>
      <c r="G75" s="35">
        <v>2092.44</v>
      </c>
      <c r="H75" s="28">
        <f t="shared" si="1"/>
        <v>69446.719999999958</v>
      </c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  <c r="DP75" s="20"/>
      <c r="DQ75" s="20"/>
      <c r="DR75" s="20"/>
      <c r="DS75" s="20"/>
      <c r="DT75" s="20"/>
      <c r="DU75" s="20"/>
      <c r="DV75" s="20"/>
      <c r="DW75" s="20"/>
      <c r="DX75" s="20"/>
      <c r="DY75" s="20"/>
      <c r="DZ75" s="20"/>
      <c r="EA75" s="20"/>
      <c r="EB75" s="20"/>
      <c r="EC75" s="20"/>
      <c r="ED75" s="20"/>
      <c r="EE75" s="20"/>
      <c r="EF75" s="20"/>
      <c r="EG75" s="20"/>
      <c r="EH75" s="20"/>
      <c r="EI75" s="20"/>
      <c r="EJ75" s="20"/>
      <c r="EK75" s="20"/>
      <c r="EL75" s="20"/>
      <c r="EM75" s="20"/>
      <c r="EN75" s="20"/>
      <c r="EO75" s="20"/>
      <c r="EP75" s="20"/>
      <c r="EQ75" s="20"/>
      <c r="ER75" s="20"/>
      <c r="ES75" s="20"/>
      <c r="ET75" s="20"/>
      <c r="EU75" s="20"/>
      <c r="EV75" s="20"/>
      <c r="EW75" s="20"/>
      <c r="EX75" s="20"/>
      <c r="EY75" s="20"/>
      <c r="EZ75" s="20"/>
      <c r="FA75" s="20"/>
      <c r="FB75" s="20"/>
      <c r="FC75" s="20"/>
      <c r="FD75" s="20"/>
      <c r="FE75" s="20"/>
      <c r="FF75" s="20"/>
      <c r="FG75" s="20"/>
      <c r="FH75" s="20"/>
      <c r="FI75" s="20"/>
      <c r="FJ75" s="20"/>
      <c r="FK75" s="20"/>
      <c r="FL75" s="20"/>
      <c r="FM75" s="20"/>
      <c r="FN75" s="20"/>
      <c r="FO75" s="20"/>
      <c r="FP75" s="20"/>
      <c r="FQ75" s="20"/>
      <c r="FR75" s="20"/>
      <c r="FS75" s="20"/>
      <c r="FT75" s="20"/>
      <c r="FU75" s="20"/>
      <c r="FV75" s="20"/>
      <c r="FW75" s="20"/>
      <c r="FX75" s="20"/>
      <c r="FY75" s="20"/>
      <c r="FZ75" s="20"/>
      <c r="GA75" s="20"/>
      <c r="GB75" s="20"/>
      <c r="GC75" s="20"/>
      <c r="GD75" s="20"/>
      <c r="GE75" s="20"/>
      <c r="GF75" s="20"/>
      <c r="GG75" s="20"/>
      <c r="GH75" s="20"/>
      <c r="GI75" s="20"/>
      <c r="GJ75" s="20"/>
      <c r="GK75" s="20"/>
      <c r="GL75" s="20"/>
      <c r="GM75" s="20"/>
      <c r="GN75" s="20"/>
      <c r="GO75" s="20"/>
      <c r="GP75" s="20"/>
      <c r="GQ75" s="20"/>
      <c r="GR75" s="20"/>
      <c r="GS75" s="20"/>
      <c r="GT75" s="20"/>
      <c r="GU75" s="20"/>
      <c r="GV75" s="20"/>
      <c r="GW75" s="20"/>
      <c r="GX75" s="20"/>
    </row>
    <row r="76" spans="1:206" s="13" customFormat="1" ht="18.75" x14ac:dyDescent="0.3">
      <c r="A76" s="21"/>
      <c r="B76" s="34">
        <v>46099</v>
      </c>
      <c r="C76" s="30" t="s">
        <v>12</v>
      </c>
      <c r="D76" s="30" t="s">
        <v>82</v>
      </c>
      <c r="E76" s="30" t="s">
        <v>24</v>
      </c>
      <c r="F76" s="31"/>
      <c r="G76" s="35">
        <v>323.06</v>
      </c>
      <c r="H76" s="28">
        <f t="shared" si="1"/>
        <v>69123.65999999996</v>
      </c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  <c r="DP76" s="20"/>
      <c r="DQ76" s="20"/>
      <c r="DR76" s="20"/>
      <c r="DS76" s="20"/>
      <c r="DT76" s="20"/>
      <c r="DU76" s="20"/>
      <c r="DV76" s="20"/>
      <c r="DW76" s="20"/>
      <c r="DX76" s="20"/>
      <c r="DY76" s="20"/>
      <c r="DZ76" s="20"/>
      <c r="EA76" s="20"/>
      <c r="EB76" s="20"/>
      <c r="EC76" s="20"/>
      <c r="ED76" s="20"/>
      <c r="EE76" s="20"/>
      <c r="EF76" s="20"/>
      <c r="EG76" s="20"/>
      <c r="EH76" s="20"/>
      <c r="EI76" s="20"/>
      <c r="EJ76" s="20"/>
      <c r="EK76" s="20"/>
      <c r="EL76" s="20"/>
      <c r="EM76" s="20"/>
      <c r="EN76" s="20"/>
      <c r="EO76" s="20"/>
      <c r="EP76" s="20"/>
      <c r="EQ76" s="20"/>
      <c r="ER76" s="20"/>
      <c r="ES76" s="20"/>
      <c r="ET76" s="20"/>
      <c r="EU76" s="20"/>
      <c r="EV76" s="20"/>
      <c r="EW76" s="20"/>
      <c r="EX76" s="20"/>
      <c r="EY76" s="20"/>
      <c r="EZ76" s="20"/>
      <c r="FA76" s="20"/>
      <c r="FB76" s="20"/>
      <c r="FC76" s="20"/>
      <c r="FD76" s="20"/>
      <c r="FE76" s="20"/>
      <c r="FF76" s="20"/>
      <c r="FG76" s="20"/>
      <c r="FH76" s="20"/>
      <c r="FI76" s="20"/>
      <c r="FJ76" s="20"/>
      <c r="FK76" s="20"/>
      <c r="FL76" s="20"/>
      <c r="FM76" s="20"/>
      <c r="FN76" s="20"/>
      <c r="FO76" s="20"/>
      <c r="FP76" s="20"/>
      <c r="FQ76" s="20"/>
      <c r="FR76" s="20"/>
      <c r="FS76" s="20"/>
      <c r="FT76" s="20"/>
      <c r="FU76" s="20"/>
      <c r="FV76" s="20"/>
      <c r="FW76" s="20"/>
      <c r="FX76" s="20"/>
      <c r="FY76" s="20"/>
      <c r="FZ76" s="20"/>
      <c r="GA76" s="20"/>
      <c r="GB76" s="20"/>
      <c r="GC76" s="20"/>
      <c r="GD76" s="20"/>
      <c r="GE76" s="20"/>
      <c r="GF76" s="20"/>
      <c r="GG76" s="20"/>
      <c r="GH76" s="20"/>
      <c r="GI76" s="20"/>
      <c r="GJ76" s="20"/>
      <c r="GK76" s="20"/>
      <c r="GL76" s="20"/>
      <c r="GM76" s="20"/>
      <c r="GN76" s="20"/>
      <c r="GO76" s="20"/>
      <c r="GP76" s="20"/>
      <c r="GQ76" s="20"/>
      <c r="GR76" s="20"/>
      <c r="GS76" s="20"/>
      <c r="GT76" s="20"/>
      <c r="GU76" s="20"/>
      <c r="GV76" s="20"/>
      <c r="GW76" s="20"/>
      <c r="GX76" s="20"/>
    </row>
    <row r="77" spans="1:206" s="13" customFormat="1" ht="18.75" x14ac:dyDescent="0.3">
      <c r="A77" s="21"/>
      <c r="B77" s="34">
        <v>46099</v>
      </c>
      <c r="C77" s="30" t="s">
        <v>12</v>
      </c>
      <c r="D77" s="30" t="s">
        <v>83</v>
      </c>
      <c r="E77" s="30" t="s">
        <v>24</v>
      </c>
      <c r="F77" s="31"/>
      <c r="G77" s="35">
        <v>1613.54</v>
      </c>
      <c r="H77" s="28">
        <f t="shared" si="1"/>
        <v>67510.119999999966</v>
      </c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0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20"/>
      <c r="EC77" s="20"/>
      <c r="ED77" s="20"/>
      <c r="EE77" s="20"/>
      <c r="EF77" s="20"/>
      <c r="EG77" s="20"/>
      <c r="EH77" s="20"/>
      <c r="EI77" s="20"/>
      <c r="EJ77" s="20"/>
      <c r="EK77" s="20"/>
      <c r="EL77" s="20"/>
      <c r="EM77" s="20"/>
      <c r="EN77" s="20"/>
      <c r="EO77" s="20"/>
      <c r="EP77" s="20"/>
      <c r="EQ77" s="20"/>
      <c r="ER77" s="20"/>
      <c r="ES77" s="20"/>
      <c r="ET77" s="20"/>
      <c r="EU77" s="20"/>
      <c r="EV77" s="20"/>
      <c r="EW77" s="20"/>
      <c r="EX77" s="20"/>
      <c r="EY77" s="20"/>
      <c r="EZ77" s="20"/>
      <c r="FA77" s="20"/>
      <c r="FB77" s="20"/>
      <c r="FC77" s="20"/>
      <c r="FD77" s="20"/>
      <c r="FE77" s="20"/>
      <c r="FF77" s="20"/>
      <c r="FG77" s="20"/>
      <c r="FH77" s="20"/>
      <c r="FI77" s="20"/>
      <c r="FJ77" s="20"/>
      <c r="FK77" s="20"/>
      <c r="FL77" s="20"/>
      <c r="FM77" s="20"/>
      <c r="FN77" s="20"/>
      <c r="FO77" s="20"/>
      <c r="FP77" s="20"/>
      <c r="FQ77" s="20"/>
      <c r="FR77" s="20"/>
      <c r="FS77" s="20"/>
      <c r="FT77" s="20"/>
      <c r="FU77" s="20"/>
      <c r="FV77" s="20"/>
      <c r="FW77" s="20"/>
      <c r="FX77" s="20"/>
      <c r="FY77" s="20"/>
      <c r="FZ77" s="20"/>
      <c r="GA77" s="20"/>
      <c r="GB77" s="20"/>
      <c r="GC77" s="20"/>
      <c r="GD77" s="20"/>
      <c r="GE77" s="20"/>
      <c r="GF77" s="20"/>
      <c r="GG77" s="20"/>
      <c r="GH77" s="20"/>
      <c r="GI77" s="20"/>
      <c r="GJ77" s="20"/>
      <c r="GK77" s="20"/>
      <c r="GL77" s="20"/>
      <c r="GM77" s="20"/>
      <c r="GN77" s="20"/>
      <c r="GO77" s="20"/>
      <c r="GP77" s="20"/>
      <c r="GQ77" s="20"/>
      <c r="GR77" s="20"/>
      <c r="GS77" s="20"/>
      <c r="GT77" s="20"/>
      <c r="GU77" s="20"/>
      <c r="GV77" s="20"/>
      <c r="GW77" s="20"/>
      <c r="GX77" s="20"/>
    </row>
    <row r="78" spans="1:206" s="13" customFormat="1" ht="18.75" x14ac:dyDescent="0.3">
      <c r="A78" s="21"/>
      <c r="B78" s="34">
        <v>46099</v>
      </c>
      <c r="C78" s="30" t="s">
        <v>12</v>
      </c>
      <c r="D78" s="30" t="s">
        <v>84</v>
      </c>
      <c r="E78" s="30" t="s">
        <v>24</v>
      </c>
      <c r="F78" s="31"/>
      <c r="G78" s="35">
        <v>1002.13</v>
      </c>
      <c r="H78" s="28">
        <f t="shared" si="1"/>
        <v>66507.989999999962</v>
      </c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  <c r="DP78" s="20"/>
      <c r="DQ78" s="20"/>
      <c r="DR78" s="20"/>
      <c r="DS78" s="20"/>
      <c r="DT78" s="20"/>
      <c r="DU78" s="20"/>
      <c r="DV78" s="20"/>
      <c r="DW78" s="20"/>
      <c r="DX78" s="20"/>
      <c r="DY78" s="20"/>
      <c r="DZ78" s="20"/>
      <c r="EA78" s="20"/>
      <c r="EB78" s="20"/>
      <c r="EC78" s="20"/>
      <c r="ED78" s="20"/>
      <c r="EE78" s="20"/>
      <c r="EF78" s="20"/>
      <c r="EG78" s="20"/>
      <c r="EH78" s="20"/>
      <c r="EI78" s="20"/>
      <c r="EJ78" s="20"/>
      <c r="EK78" s="20"/>
      <c r="EL78" s="20"/>
      <c r="EM78" s="20"/>
      <c r="EN78" s="20"/>
      <c r="EO78" s="20"/>
      <c r="EP78" s="20"/>
      <c r="EQ78" s="20"/>
      <c r="ER78" s="20"/>
      <c r="ES78" s="20"/>
      <c r="ET78" s="20"/>
      <c r="EU78" s="20"/>
      <c r="EV78" s="20"/>
      <c r="EW78" s="20"/>
      <c r="EX78" s="20"/>
      <c r="EY78" s="20"/>
      <c r="EZ78" s="20"/>
      <c r="FA78" s="20"/>
      <c r="FB78" s="20"/>
      <c r="FC78" s="20"/>
      <c r="FD78" s="20"/>
      <c r="FE78" s="20"/>
      <c r="FF78" s="20"/>
      <c r="FG78" s="20"/>
      <c r="FH78" s="20"/>
      <c r="FI78" s="20"/>
      <c r="FJ78" s="20"/>
      <c r="FK78" s="20"/>
      <c r="FL78" s="20"/>
      <c r="FM78" s="20"/>
      <c r="FN78" s="20"/>
      <c r="FO78" s="20"/>
      <c r="FP78" s="20"/>
      <c r="FQ78" s="20"/>
      <c r="FR78" s="20"/>
      <c r="FS78" s="20"/>
      <c r="FT78" s="20"/>
      <c r="FU78" s="20"/>
      <c r="FV78" s="20"/>
      <c r="FW78" s="20"/>
      <c r="FX78" s="20"/>
      <c r="FY78" s="20"/>
      <c r="FZ78" s="20"/>
      <c r="GA78" s="20"/>
      <c r="GB78" s="20"/>
      <c r="GC78" s="20"/>
      <c r="GD78" s="20"/>
      <c r="GE78" s="20"/>
      <c r="GF78" s="20"/>
      <c r="GG78" s="20"/>
      <c r="GH78" s="20"/>
      <c r="GI78" s="20"/>
      <c r="GJ78" s="20"/>
      <c r="GK78" s="20"/>
      <c r="GL78" s="20"/>
      <c r="GM78" s="20"/>
      <c r="GN78" s="20"/>
      <c r="GO78" s="20"/>
      <c r="GP78" s="20"/>
      <c r="GQ78" s="20"/>
      <c r="GR78" s="20"/>
      <c r="GS78" s="20"/>
      <c r="GT78" s="20"/>
      <c r="GU78" s="20"/>
      <c r="GV78" s="20"/>
      <c r="GW78" s="20"/>
      <c r="GX78" s="20"/>
    </row>
    <row r="79" spans="1:206" s="13" customFormat="1" ht="18.75" x14ac:dyDescent="0.3">
      <c r="A79" s="21"/>
      <c r="B79" s="34">
        <v>46099</v>
      </c>
      <c r="C79" s="30" t="s">
        <v>12</v>
      </c>
      <c r="D79" s="30" t="s">
        <v>85</v>
      </c>
      <c r="E79" s="30" t="s">
        <v>24</v>
      </c>
      <c r="F79" s="31"/>
      <c r="G79" s="35">
        <v>319.77999999999997</v>
      </c>
      <c r="H79" s="28">
        <f t="shared" si="1"/>
        <v>66188.209999999963</v>
      </c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  <c r="DP79" s="20"/>
      <c r="DQ79" s="20"/>
      <c r="DR79" s="20"/>
      <c r="DS79" s="20"/>
      <c r="DT79" s="20"/>
      <c r="DU79" s="20"/>
      <c r="DV79" s="20"/>
      <c r="DW79" s="20"/>
      <c r="DX79" s="20"/>
      <c r="DY79" s="20"/>
      <c r="DZ79" s="20"/>
      <c r="EA79" s="20"/>
      <c r="EB79" s="20"/>
      <c r="EC79" s="20"/>
      <c r="ED79" s="20"/>
      <c r="EE79" s="20"/>
      <c r="EF79" s="20"/>
      <c r="EG79" s="20"/>
      <c r="EH79" s="20"/>
      <c r="EI79" s="20"/>
      <c r="EJ79" s="20"/>
      <c r="EK79" s="20"/>
      <c r="EL79" s="20"/>
      <c r="EM79" s="20"/>
      <c r="EN79" s="20"/>
      <c r="EO79" s="20"/>
      <c r="EP79" s="20"/>
      <c r="EQ79" s="20"/>
      <c r="ER79" s="20"/>
      <c r="ES79" s="20"/>
      <c r="ET79" s="20"/>
      <c r="EU79" s="20"/>
      <c r="EV79" s="20"/>
      <c r="EW79" s="20"/>
      <c r="EX79" s="20"/>
      <c r="EY79" s="20"/>
      <c r="EZ79" s="20"/>
      <c r="FA79" s="20"/>
      <c r="FB79" s="20"/>
      <c r="FC79" s="20"/>
      <c r="FD79" s="20"/>
      <c r="FE79" s="20"/>
      <c r="FF79" s="20"/>
      <c r="FG79" s="20"/>
      <c r="FH79" s="20"/>
      <c r="FI79" s="20"/>
      <c r="FJ79" s="20"/>
      <c r="FK79" s="20"/>
      <c r="FL79" s="20"/>
      <c r="FM79" s="20"/>
      <c r="FN79" s="20"/>
      <c r="FO79" s="20"/>
      <c r="FP79" s="20"/>
      <c r="FQ79" s="20"/>
      <c r="FR79" s="20"/>
      <c r="FS79" s="20"/>
      <c r="FT79" s="20"/>
      <c r="FU79" s="20"/>
      <c r="FV79" s="20"/>
      <c r="FW79" s="20"/>
      <c r="FX79" s="20"/>
      <c r="FY79" s="20"/>
      <c r="FZ79" s="20"/>
      <c r="GA79" s="20"/>
      <c r="GB79" s="20"/>
      <c r="GC79" s="20"/>
      <c r="GD79" s="20"/>
      <c r="GE79" s="20"/>
      <c r="GF79" s="20"/>
      <c r="GG79" s="20"/>
      <c r="GH79" s="20"/>
      <c r="GI79" s="20"/>
      <c r="GJ79" s="20"/>
      <c r="GK79" s="20"/>
      <c r="GL79" s="20"/>
      <c r="GM79" s="20"/>
      <c r="GN79" s="20"/>
      <c r="GO79" s="20"/>
      <c r="GP79" s="20"/>
      <c r="GQ79" s="20"/>
      <c r="GR79" s="20"/>
      <c r="GS79" s="20"/>
      <c r="GT79" s="20"/>
      <c r="GU79" s="20"/>
      <c r="GV79" s="20"/>
      <c r="GW79" s="20"/>
      <c r="GX79" s="20"/>
    </row>
    <row r="80" spans="1:206" s="13" customFormat="1" ht="18.75" x14ac:dyDescent="0.3">
      <c r="A80" s="21"/>
      <c r="B80" s="34">
        <v>46099</v>
      </c>
      <c r="C80" s="30" t="s">
        <v>12</v>
      </c>
      <c r="D80" s="30" t="s">
        <v>86</v>
      </c>
      <c r="E80" s="30" t="s">
        <v>24</v>
      </c>
      <c r="F80" s="31"/>
      <c r="G80" s="35">
        <v>486.54</v>
      </c>
      <c r="H80" s="28">
        <f t="shared" si="1"/>
        <v>65701.669999999969</v>
      </c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  <c r="DP80" s="20"/>
      <c r="DQ80" s="20"/>
      <c r="DR80" s="20"/>
      <c r="DS80" s="20"/>
      <c r="DT80" s="20"/>
      <c r="DU80" s="20"/>
      <c r="DV80" s="20"/>
      <c r="DW80" s="20"/>
      <c r="DX80" s="20"/>
      <c r="DY80" s="20"/>
      <c r="DZ80" s="20"/>
      <c r="EA80" s="20"/>
      <c r="EB80" s="20"/>
      <c r="EC80" s="20"/>
      <c r="ED80" s="20"/>
      <c r="EE80" s="20"/>
      <c r="EF80" s="20"/>
      <c r="EG80" s="20"/>
      <c r="EH80" s="20"/>
      <c r="EI80" s="20"/>
      <c r="EJ80" s="20"/>
      <c r="EK80" s="20"/>
      <c r="EL80" s="20"/>
      <c r="EM80" s="20"/>
      <c r="EN80" s="20"/>
      <c r="EO80" s="20"/>
      <c r="EP80" s="20"/>
      <c r="EQ80" s="20"/>
      <c r="ER80" s="20"/>
      <c r="ES80" s="20"/>
      <c r="ET80" s="20"/>
      <c r="EU80" s="20"/>
      <c r="EV80" s="20"/>
      <c r="EW80" s="20"/>
      <c r="EX80" s="20"/>
      <c r="EY80" s="20"/>
      <c r="EZ80" s="20"/>
      <c r="FA80" s="20"/>
      <c r="FB80" s="20"/>
      <c r="FC80" s="20"/>
      <c r="FD80" s="20"/>
      <c r="FE80" s="20"/>
      <c r="FF80" s="20"/>
      <c r="FG80" s="20"/>
      <c r="FH80" s="20"/>
      <c r="FI80" s="20"/>
      <c r="FJ80" s="20"/>
      <c r="FK80" s="20"/>
      <c r="FL80" s="20"/>
      <c r="FM80" s="20"/>
      <c r="FN80" s="20"/>
      <c r="FO80" s="20"/>
      <c r="FP80" s="20"/>
      <c r="FQ80" s="20"/>
      <c r="FR80" s="20"/>
      <c r="FS80" s="20"/>
      <c r="FT80" s="20"/>
      <c r="FU80" s="20"/>
      <c r="FV80" s="20"/>
      <c r="FW80" s="20"/>
      <c r="FX80" s="20"/>
      <c r="FY80" s="20"/>
      <c r="FZ80" s="20"/>
      <c r="GA80" s="20"/>
      <c r="GB80" s="20"/>
      <c r="GC80" s="20"/>
      <c r="GD80" s="20"/>
      <c r="GE80" s="20"/>
      <c r="GF80" s="20"/>
      <c r="GG80" s="20"/>
      <c r="GH80" s="20"/>
      <c r="GI80" s="20"/>
      <c r="GJ80" s="20"/>
      <c r="GK80" s="20"/>
      <c r="GL80" s="20"/>
      <c r="GM80" s="20"/>
      <c r="GN80" s="20"/>
      <c r="GO80" s="20"/>
      <c r="GP80" s="20"/>
      <c r="GQ80" s="20"/>
      <c r="GR80" s="20"/>
      <c r="GS80" s="20"/>
      <c r="GT80" s="20"/>
      <c r="GU80" s="20"/>
      <c r="GV80" s="20"/>
      <c r="GW80" s="20"/>
      <c r="GX80" s="20"/>
    </row>
    <row r="81" spans="1:206" s="13" customFormat="1" ht="18.75" x14ac:dyDescent="0.3">
      <c r="A81" s="21"/>
      <c r="B81" s="34">
        <v>46099</v>
      </c>
      <c r="C81" s="30" t="s">
        <v>12</v>
      </c>
      <c r="D81" s="30" t="s">
        <v>87</v>
      </c>
      <c r="E81" s="30" t="s">
        <v>24</v>
      </c>
      <c r="F81" s="31"/>
      <c r="G81" s="35">
        <v>2581.66</v>
      </c>
      <c r="H81" s="28">
        <f t="shared" si="1"/>
        <v>63120.009999999966</v>
      </c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  <c r="DP81" s="20"/>
      <c r="DQ81" s="20"/>
      <c r="DR81" s="20"/>
      <c r="DS81" s="20"/>
      <c r="DT81" s="20"/>
      <c r="DU81" s="20"/>
      <c r="DV81" s="20"/>
      <c r="DW81" s="20"/>
      <c r="DX81" s="20"/>
      <c r="DY81" s="20"/>
      <c r="DZ81" s="20"/>
      <c r="EA81" s="20"/>
      <c r="EB81" s="20"/>
      <c r="EC81" s="20"/>
      <c r="ED81" s="20"/>
      <c r="EE81" s="20"/>
      <c r="EF81" s="20"/>
      <c r="EG81" s="20"/>
      <c r="EH81" s="20"/>
      <c r="EI81" s="20"/>
      <c r="EJ81" s="20"/>
      <c r="EK81" s="20"/>
      <c r="EL81" s="20"/>
      <c r="EM81" s="20"/>
      <c r="EN81" s="20"/>
      <c r="EO81" s="20"/>
      <c r="EP81" s="20"/>
      <c r="EQ81" s="20"/>
      <c r="ER81" s="20"/>
      <c r="ES81" s="20"/>
      <c r="ET81" s="20"/>
      <c r="EU81" s="20"/>
      <c r="EV81" s="20"/>
      <c r="EW81" s="20"/>
      <c r="EX81" s="20"/>
      <c r="EY81" s="20"/>
      <c r="EZ81" s="20"/>
      <c r="FA81" s="20"/>
      <c r="FB81" s="20"/>
      <c r="FC81" s="20"/>
      <c r="FD81" s="20"/>
      <c r="FE81" s="20"/>
      <c r="FF81" s="20"/>
      <c r="FG81" s="20"/>
      <c r="FH81" s="20"/>
      <c r="FI81" s="20"/>
      <c r="FJ81" s="20"/>
      <c r="FK81" s="20"/>
      <c r="FL81" s="20"/>
      <c r="FM81" s="20"/>
      <c r="FN81" s="20"/>
      <c r="FO81" s="20"/>
      <c r="FP81" s="20"/>
      <c r="FQ81" s="20"/>
      <c r="FR81" s="20"/>
      <c r="FS81" s="20"/>
      <c r="FT81" s="20"/>
      <c r="FU81" s="20"/>
      <c r="FV81" s="20"/>
      <c r="FW81" s="20"/>
      <c r="FX81" s="20"/>
      <c r="FY81" s="20"/>
      <c r="FZ81" s="20"/>
      <c r="GA81" s="20"/>
      <c r="GB81" s="20"/>
      <c r="GC81" s="20"/>
      <c r="GD81" s="20"/>
      <c r="GE81" s="20"/>
      <c r="GF81" s="20"/>
      <c r="GG81" s="20"/>
      <c r="GH81" s="20"/>
      <c r="GI81" s="20"/>
      <c r="GJ81" s="20"/>
      <c r="GK81" s="20"/>
      <c r="GL81" s="20"/>
      <c r="GM81" s="20"/>
      <c r="GN81" s="20"/>
      <c r="GO81" s="20"/>
      <c r="GP81" s="20"/>
      <c r="GQ81" s="20"/>
      <c r="GR81" s="20"/>
      <c r="GS81" s="20"/>
      <c r="GT81" s="20"/>
      <c r="GU81" s="20"/>
      <c r="GV81" s="20"/>
      <c r="GW81" s="20"/>
      <c r="GX81" s="20"/>
    </row>
    <row r="82" spans="1:206" s="13" customFormat="1" ht="18.75" x14ac:dyDescent="0.3">
      <c r="A82" s="21"/>
      <c r="B82" s="34">
        <v>46099</v>
      </c>
      <c r="C82" s="30" t="s">
        <v>12</v>
      </c>
      <c r="D82" s="30" t="s">
        <v>88</v>
      </c>
      <c r="E82" s="30" t="s">
        <v>24</v>
      </c>
      <c r="F82" s="31"/>
      <c r="G82" s="35">
        <v>1952.93</v>
      </c>
      <c r="H82" s="28">
        <f t="shared" si="1"/>
        <v>61167.079999999965</v>
      </c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  <c r="DP82" s="20"/>
      <c r="DQ82" s="20"/>
      <c r="DR82" s="20"/>
      <c r="DS82" s="20"/>
      <c r="DT82" s="20"/>
      <c r="DU82" s="20"/>
      <c r="DV82" s="20"/>
      <c r="DW82" s="20"/>
      <c r="DX82" s="20"/>
      <c r="DY82" s="20"/>
      <c r="DZ82" s="20"/>
      <c r="EA82" s="20"/>
      <c r="EB82" s="20"/>
      <c r="EC82" s="20"/>
      <c r="ED82" s="20"/>
      <c r="EE82" s="20"/>
      <c r="EF82" s="20"/>
      <c r="EG82" s="20"/>
      <c r="EH82" s="20"/>
      <c r="EI82" s="20"/>
      <c r="EJ82" s="20"/>
      <c r="EK82" s="20"/>
      <c r="EL82" s="20"/>
      <c r="EM82" s="20"/>
      <c r="EN82" s="20"/>
      <c r="EO82" s="20"/>
      <c r="EP82" s="20"/>
      <c r="EQ82" s="20"/>
      <c r="ER82" s="20"/>
      <c r="ES82" s="20"/>
      <c r="ET82" s="20"/>
      <c r="EU82" s="20"/>
      <c r="EV82" s="20"/>
      <c r="EW82" s="20"/>
      <c r="EX82" s="20"/>
      <c r="EY82" s="20"/>
      <c r="EZ82" s="20"/>
      <c r="FA82" s="20"/>
      <c r="FB82" s="20"/>
      <c r="FC82" s="20"/>
      <c r="FD82" s="20"/>
      <c r="FE82" s="20"/>
      <c r="FF82" s="20"/>
      <c r="FG82" s="20"/>
      <c r="FH82" s="20"/>
      <c r="FI82" s="20"/>
      <c r="FJ82" s="20"/>
      <c r="FK82" s="20"/>
      <c r="FL82" s="20"/>
      <c r="FM82" s="20"/>
      <c r="FN82" s="20"/>
      <c r="FO82" s="20"/>
      <c r="FP82" s="20"/>
      <c r="FQ82" s="20"/>
      <c r="FR82" s="20"/>
      <c r="FS82" s="20"/>
      <c r="FT82" s="20"/>
      <c r="FU82" s="20"/>
      <c r="FV82" s="20"/>
      <c r="FW82" s="20"/>
      <c r="FX82" s="20"/>
      <c r="FY82" s="20"/>
      <c r="FZ82" s="20"/>
      <c r="GA82" s="20"/>
      <c r="GB82" s="20"/>
      <c r="GC82" s="20"/>
      <c r="GD82" s="20"/>
      <c r="GE82" s="20"/>
      <c r="GF82" s="20"/>
      <c r="GG82" s="20"/>
      <c r="GH82" s="20"/>
      <c r="GI82" s="20"/>
      <c r="GJ82" s="20"/>
      <c r="GK82" s="20"/>
      <c r="GL82" s="20"/>
      <c r="GM82" s="20"/>
      <c r="GN82" s="20"/>
      <c r="GO82" s="20"/>
      <c r="GP82" s="20"/>
      <c r="GQ82" s="20"/>
      <c r="GR82" s="20"/>
      <c r="GS82" s="20"/>
      <c r="GT82" s="20"/>
      <c r="GU82" s="20"/>
      <c r="GV82" s="20"/>
      <c r="GW82" s="20"/>
      <c r="GX82" s="20"/>
    </row>
    <row r="83" spans="1:206" s="13" customFormat="1" ht="18.75" x14ac:dyDescent="0.3">
      <c r="A83" s="21"/>
      <c r="B83" s="34">
        <v>46099</v>
      </c>
      <c r="C83" s="30" t="s">
        <v>12</v>
      </c>
      <c r="D83" s="30" t="s">
        <v>89</v>
      </c>
      <c r="E83" s="30" t="s">
        <v>24</v>
      </c>
      <c r="F83" s="31"/>
      <c r="G83" s="35">
        <v>293.27</v>
      </c>
      <c r="H83" s="28">
        <f t="shared" si="1"/>
        <v>60873.809999999969</v>
      </c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  <c r="DP83" s="20"/>
      <c r="DQ83" s="20"/>
      <c r="DR83" s="20"/>
      <c r="DS83" s="20"/>
      <c r="DT83" s="20"/>
      <c r="DU83" s="20"/>
      <c r="DV83" s="20"/>
      <c r="DW83" s="20"/>
      <c r="DX83" s="20"/>
      <c r="DY83" s="20"/>
      <c r="DZ83" s="20"/>
      <c r="EA83" s="20"/>
      <c r="EB83" s="20"/>
      <c r="EC83" s="20"/>
      <c r="ED83" s="20"/>
      <c r="EE83" s="20"/>
      <c r="EF83" s="20"/>
      <c r="EG83" s="20"/>
      <c r="EH83" s="20"/>
      <c r="EI83" s="20"/>
      <c r="EJ83" s="20"/>
      <c r="EK83" s="20"/>
      <c r="EL83" s="20"/>
      <c r="EM83" s="20"/>
      <c r="EN83" s="20"/>
      <c r="EO83" s="20"/>
      <c r="EP83" s="20"/>
      <c r="EQ83" s="20"/>
      <c r="ER83" s="20"/>
      <c r="ES83" s="20"/>
      <c r="ET83" s="20"/>
      <c r="EU83" s="20"/>
      <c r="EV83" s="20"/>
      <c r="EW83" s="20"/>
      <c r="EX83" s="20"/>
      <c r="EY83" s="20"/>
      <c r="EZ83" s="20"/>
      <c r="FA83" s="20"/>
      <c r="FB83" s="20"/>
      <c r="FC83" s="20"/>
      <c r="FD83" s="20"/>
      <c r="FE83" s="20"/>
      <c r="FF83" s="20"/>
      <c r="FG83" s="20"/>
      <c r="FH83" s="20"/>
      <c r="FI83" s="20"/>
      <c r="FJ83" s="20"/>
      <c r="FK83" s="20"/>
      <c r="FL83" s="20"/>
      <c r="FM83" s="20"/>
      <c r="FN83" s="20"/>
      <c r="FO83" s="20"/>
      <c r="FP83" s="20"/>
      <c r="FQ83" s="20"/>
      <c r="FR83" s="20"/>
      <c r="FS83" s="20"/>
      <c r="FT83" s="20"/>
      <c r="FU83" s="20"/>
      <c r="FV83" s="20"/>
      <c r="FW83" s="20"/>
      <c r="FX83" s="20"/>
      <c r="FY83" s="20"/>
      <c r="FZ83" s="20"/>
      <c r="GA83" s="20"/>
      <c r="GB83" s="20"/>
      <c r="GC83" s="20"/>
      <c r="GD83" s="20"/>
      <c r="GE83" s="20"/>
      <c r="GF83" s="20"/>
      <c r="GG83" s="20"/>
      <c r="GH83" s="20"/>
      <c r="GI83" s="20"/>
      <c r="GJ83" s="20"/>
      <c r="GK83" s="20"/>
      <c r="GL83" s="20"/>
      <c r="GM83" s="20"/>
      <c r="GN83" s="20"/>
      <c r="GO83" s="20"/>
      <c r="GP83" s="20"/>
      <c r="GQ83" s="20"/>
      <c r="GR83" s="20"/>
      <c r="GS83" s="20"/>
      <c r="GT83" s="20"/>
      <c r="GU83" s="20"/>
      <c r="GV83" s="20"/>
      <c r="GW83" s="20"/>
      <c r="GX83" s="20"/>
    </row>
    <row r="84" spans="1:206" s="13" customFormat="1" ht="18.75" x14ac:dyDescent="0.3">
      <c r="A84" s="21"/>
      <c r="B84" s="34">
        <v>46099</v>
      </c>
      <c r="C84" s="30" t="s">
        <v>12</v>
      </c>
      <c r="D84" s="30" t="s">
        <v>90</v>
      </c>
      <c r="E84" s="30" t="s">
        <v>24</v>
      </c>
      <c r="F84" s="31"/>
      <c r="G84" s="35">
        <v>2092.44</v>
      </c>
      <c r="H84" s="28">
        <f t="shared" si="1"/>
        <v>58781.369999999966</v>
      </c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  <c r="DP84" s="20"/>
      <c r="DQ84" s="20"/>
      <c r="DR84" s="20"/>
      <c r="DS84" s="20"/>
      <c r="DT84" s="20"/>
      <c r="DU84" s="20"/>
      <c r="DV84" s="20"/>
      <c r="DW84" s="20"/>
      <c r="DX84" s="20"/>
      <c r="DY84" s="20"/>
      <c r="DZ84" s="20"/>
      <c r="EA84" s="20"/>
      <c r="EB84" s="20"/>
      <c r="EC84" s="20"/>
      <c r="ED84" s="20"/>
      <c r="EE84" s="20"/>
      <c r="EF84" s="20"/>
      <c r="EG84" s="20"/>
      <c r="EH84" s="20"/>
      <c r="EI84" s="20"/>
      <c r="EJ84" s="20"/>
      <c r="EK84" s="20"/>
      <c r="EL84" s="20"/>
      <c r="EM84" s="20"/>
      <c r="EN84" s="20"/>
      <c r="EO84" s="20"/>
      <c r="EP84" s="20"/>
      <c r="EQ84" s="20"/>
      <c r="ER84" s="20"/>
      <c r="ES84" s="20"/>
      <c r="ET84" s="20"/>
      <c r="EU84" s="20"/>
      <c r="EV84" s="20"/>
      <c r="EW84" s="20"/>
      <c r="EX84" s="20"/>
      <c r="EY84" s="20"/>
      <c r="EZ84" s="20"/>
      <c r="FA84" s="20"/>
      <c r="FB84" s="20"/>
      <c r="FC84" s="20"/>
      <c r="FD84" s="20"/>
      <c r="FE84" s="20"/>
      <c r="FF84" s="20"/>
      <c r="FG84" s="20"/>
      <c r="FH84" s="20"/>
      <c r="FI84" s="20"/>
      <c r="FJ84" s="20"/>
      <c r="FK84" s="20"/>
      <c r="FL84" s="20"/>
      <c r="FM84" s="20"/>
      <c r="FN84" s="20"/>
      <c r="FO84" s="20"/>
      <c r="FP84" s="20"/>
      <c r="FQ84" s="20"/>
      <c r="FR84" s="20"/>
      <c r="FS84" s="20"/>
      <c r="FT84" s="20"/>
      <c r="FU84" s="20"/>
      <c r="FV84" s="20"/>
      <c r="FW84" s="20"/>
      <c r="FX84" s="20"/>
      <c r="FY84" s="20"/>
      <c r="FZ84" s="20"/>
      <c r="GA84" s="20"/>
      <c r="GB84" s="20"/>
      <c r="GC84" s="20"/>
      <c r="GD84" s="20"/>
      <c r="GE84" s="20"/>
      <c r="GF84" s="20"/>
      <c r="GG84" s="20"/>
      <c r="GH84" s="20"/>
      <c r="GI84" s="20"/>
      <c r="GJ84" s="20"/>
      <c r="GK84" s="20"/>
      <c r="GL84" s="20"/>
      <c r="GM84" s="20"/>
      <c r="GN84" s="20"/>
      <c r="GO84" s="20"/>
      <c r="GP84" s="20"/>
      <c r="GQ84" s="20"/>
      <c r="GR84" s="20"/>
      <c r="GS84" s="20"/>
      <c r="GT84" s="20"/>
      <c r="GU84" s="20"/>
      <c r="GV84" s="20"/>
      <c r="GW84" s="20"/>
      <c r="GX84" s="20"/>
    </row>
    <row r="85" spans="1:206" s="13" customFormat="1" ht="18.75" x14ac:dyDescent="0.3">
      <c r="A85" s="21"/>
      <c r="B85" s="34">
        <v>46099</v>
      </c>
      <c r="C85" s="30" t="s">
        <v>12</v>
      </c>
      <c r="D85" s="30" t="s">
        <v>91</v>
      </c>
      <c r="E85" s="30" t="s">
        <v>24</v>
      </c>
      <c r="F85" s="31"/>
      <c r="G85" s="35">
        <v>856.7</v>
      </c>
      <c r="H85" s="28">
        <f t="shared" si="1"/>
        <v>57924.669999999969</v>
      </c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  <c r="DP85" s="20"/>
      <c r="DQ85" s="20"/>
      <c r="DR85" s="20"/>
      <c r="DS85" s="20"/>
      <c r="DT85" s="20"/>
      <c r="DU85" s="20"/>
      <c r="DV85" s="20"/>
      <c r="DW85" s="20"/>
      <c r="DX85" s="20"/>
      <c r="DY85" s="20"/>
      <c r="DZ85" s="20"/>
      <c r="EA85" s="20"/>
      <c r="EB85" s="20"/>
      <c r="EC85" s="20"/>
      <c r="ED85" s="20"/>
      <c r="EE85" s="20"/>
      <c r="EF85" s="20"/>
      <c r="EG85" s="20"/>
      <c r="EH85" s="20"/>
      <c r="EI85" s="20"/>
      <c r="EJ85" s="20"/>
      <c r="EK85" s="20"/>
      <c r="EL85" s="20"/>
      <c r="EM85" s="20"/>
      <c r="EN85" s="20"/>
      <c r="EO85" s="20"/>
      <c r="EP85" s="20"/>
      <c r="EQ85" s="20"/>
      <c r="ER85" s="20"/>
      <c r="ES85" s="20"/>
      <c r="ET85" s="20"/>
      <c r="EU85" s="20"/>
      <c r="EV85" s="20"/>
      <c r="EW85" s="20"/>
      <c r="EX85" s="20"/>
      <c r="EY85" s="20"/>
      <c r="EZ85" s="20"/>
      <c r="FA85" s="20"/>
      <c r="FB85" s="20"/>
      <c r="FC85" s="20"/>
      <c r="FD85" s="20"/>
      <c r="FE85" s="20"/>
      <c r="FF85" s="20"/>
      <c r="FG85" s="20"/>
      <c r="FH85" s="20"/>
      <c r="FI85" s="20"/>
      <c r="FJ85" s="20"/>
      <c r="FK85" s="20"/>
      <c r="FL85" s="20"/>
      <c r="FM85" s="20"/>
      <c r="FN85" s="20"/>
      <c r="FO85" s="20"/>
      <c r="FP85" s="20"/>
      <c r="FQ85" s="20"/>
      <c r="FR85" s="20"/>
      <c r="FS85" s="20"/>
      <c r="FT85" s="20"/>
      <c r="FU85" s="20"/>
      <c r="FV85" s="20"/>
      <c r="FW85" s="20"/>
      <c r="FX85" s="20"/>
      <c r="FY85" s="20"/>
      <c r="FZ85" s="20"/>
      <c r="GA85" s="20"/>
      <c r="GB85" s="20"/>
      <c r="GC85" s="20"/>
      <c r="GD85" s="20"/>
      <c r="GE85" s="20"/>
      <c r="GF85" s="20"/>
      <c r="GG85" s="20"/>
      <c r="GH85" s="20"/>
      <c r="GI85" s="20"/>
      <c r="GJ85" s="20"/>
      <c r="GK85" s="20"/>
      <c r="GL85" s="20"/>
      <c r="GM85" s="20"/>
      <c r="GN85" s="20"/>
      <c r="GO85" s="20"/>
      <c r="GP85" s="20"/>
      <c r="GQ85" s="20"/>
      <c r="GR85" s="20"/>
      <c r="GS85" s="20"/>
      <c r="GT85" s="20"/>
      <c r="GU85" s="20"/>
      <c r="GV85" s="20"/>
      <c r="GW85" s="20"/>
      <c r="GX85" s="20"/>
    </row>
    <row r="86" spans="1:206" s="13" customFormat="1" ht="18.75" x14ac:dyDescent="0.3">
      <c r="A86" s="21"/>
      <c r="B86" s="34">
        <v>46099</v>
      </c>
      <c r="C86" s="30" t="s">
        <v>12</v>
      </c>
      <c r="D86" s="30" t="s">
        <v>92</v>
      </c>
      <c r="E86" s="30" t="s">
        <v>24</v>
      </c>
      <c r="F86" s="31"/>
      <c r="G86" s="35">
        <v>2084.0700000000002</v>
      </c>
      <c r="H86" s="28">
        <f t="shared" si="1"/>
        <v>55840.599999999969</v>
      </c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  <c r="DP86" s="20"/>
      <c r="DQ86" s="20"/>
      <c r="DR86" s="20"/>
      <c r="DS86" s="20"/>
      <c r="DT86" s="20"/>
      <c r="DU86" s="20"/>
      <c r="DV86" s="20"/>
      <c r="DW86" s="20"/>
      <c r="DX86" s="20"/>
      <c r="DY86" s="20"/>
      <c r="DZ86" s="20"/>
      <c r="EA86" s="20"/>
      <c r="EB86" s="20"/>
      <c r="EC86" s="20"/>
      <c r="ED86" s="20"/>
      <c r="EE86" s="20"/>
      <c r="EF86" s="20"/>
      <c r="EG86" s="20"/>
      <c r="EH86" s="20"/>
      <c r="EI86" s="20"/>
      <c r="EJ86" s="20"/>
      <c r="EK86" s="20"/>
      <c r="EL86" s="20"/>
      <c r="EM86" s="20"/>
      <c r="EN86" s="20"/>
      <c r="EO86" s="20"/>
      <c r="EP86" s="20"/>
      <c r="EQ86" s="20"/>
      <c r="ER86" s="20"/>
      <c r="ES86" s="20"/>
      <c r="ET86" s="20"/>
      <c r="EU86" s="20"/>
      <c r="EV86" s="20"/>
      <c r="EW86" s="20"/>
      <c r="EX86" s="20"/>
      <c r="EY86" s="20"/>
      <c r="EZ86" s="20"/>
      <c r="FA86" s="20"/>
      <c r="FB86" s="20"/>
      <c r="FC86" s="20"/>
      <c r="FD86" s="20"/>
      <c r="FE86" s="20"/>
      <c r="FF86" s="20"/>
      <c r="FG86" s="20"/>
      <c r="FH86" s="20"/>
      <c r="FI86" s="20"/>
      <c r="FJ86" s="20"/>
      <c r="FK86" s="20"/>
      <c r="FL86" s="20"/>
      <c r="FM86" s="20"/>
      <c r="FN86" s="20"/>
      <c r="FO86" s="20"/>
      <c r="FP86" s="20"/>
      <c r="FQ86" s="20"/>
      <c r="FR86" s="20"/>
      <c r="FS86" s="20"/>
      <c r="FT86" s="20"/>
      <c r="FU86" s="20"/>
      <c r="FV86" s="20"/>
      <c r="FW86" s="20"/>
      <c r="FX86" s="20"/>
      <c r="FY86" s="20"/>
      <c r="FZ86" s="20"/>
      <c r="GA86" s="20"/>
      <c r="GB86" s="20"/>
      <c r="GC86" s="20"/>
      <c r="GD86" s="20"/>
      <c r="GE86" s="20"/>
      <c r="GF86" s="20"/>
      <c r="GG86" s="20"/>
      <c r="GH86" s="20"/>
      <c r="GI86" s="20"/>
      <c r="GJ86" s="20"/>
      <c r="GK86" s="20"/>
      <c r="GL86" s="20"/>
      <c r="GM86" s="20"/>
      <c r="GN86" s="20"/>
      <c r="GO86" s="20"/>
      <c r="GP86" s="20"/>
      <c r="GQ86" s="20"/>
      <c r="GR86" s="20"/>
      <c r="GS86" s="20"/>
      <c r="GT86" s="20"/>
      <c r="GU86" s="20"/>
      <c r="GV86" s="20"/>
      <c r="GW86" s="20"/>
      <c r="GX86" s="20"/>
    </row>
    <row r="87" spans="1:206" s="13" customFormat="1" ht="18.75" x14ac:dyDescent="0.3">
      <c r="A87" s="21"/>
      <c r="B87" s="34">
        <v>46099</v>
      </c>
      <c r="C87" s="30" t="s">
        <v>12</v>
      </c>
      <c r="D87" s="30" t="s">
        <v>93</v>
      </c>
      <c r="E87" s="30" t="s">
        <v>24</v>
      </c>
      <c r="F87" s="31"/>
      <c r="G87" s="35">
        <v>1945.12</v>
      </c>
      <c r="H87" s="28">
        <f t="shared" si="1"/>
        <v>53895.479999999967</v>
      </c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  <c r="DP87" s="20"/>
      <c r="DQ87" s="20"/>
      <c r="DR87" s="20"/>
      <c r="DS87" s="20"/>
      <c r="DT87" s="20"/>
      <c r="DU87" s="20"/>
      <c r="DV87" s="20"/>
      <c r="DW87" s="20"/>
      <c r="DX87" s="20"/>
      <c r="DY87" s="20"/>
      <c r="DZ87" s="20"/>
      <c r="EA87" s="20"/>
      <c r="EB87" s="20"/>
      <c r="EC87" s="20"/>
      <c r="ED87" s="20"/>
      <c r="EE87" s="20"/>
      <c r="EF87" s="20"/>
      <c r="EG87" s="20"/>
      <c r="EH87" s="20"/>
      <c r="EI87" s="20"/>
      <c r="EJ87" s="20"/>
      <c r="EK87" s="20"/>
      <c r="EL87" s="20"/>
      <c r="EM87" s="20"/>
      <c r="EN87" s="20"/>
      <c r="EO87" s="20"/>
      <c r="EP87" s="20"/>
      <c r="EQ87" s="20"/>
      <c r="ER87" s="20"/>
      <c r="ES87" s="20"/>
      <c r="ET87" s="20"/>
      <c r="EU87" s="20"/>
      <c r="EV87" s="20"/>
      <c r="EW87" s="20"/>
      <c r="EX87" s="20"/>
      <c r="EY87" s="20"/>
      <c r="EZ87" s="20"/>
      <c r="FA87" s="20"/>
      <c r="FB87" s="20"/>
      <c r="FC87" s="20"/>
      <c r="FD87" s="20"/>
      <c r="FE87" s="20"/>
      <c r="FF87" s="20"/>
      <c r="FG87" s="20"/>
      <c r="FH87" s="20"/>
      <c r="FI87" s="20"/>
      <c r="FJ87" s="20"/>
      <c r="FK87" s="20"/>
      <c r="FL87" s="20"/>
      <c r="FM87" s="20"/>
      <c r="FN87" s="20"/>
      <c r="FO87" s="20"/>
      <c r="FP87" s="20"/>
      <c r="FQ87" s="20"/>
      <c r="FR87" s="20"/>
      <c r="FS87" s="20"/>
      <c r="FT87" s="20"/>
      <c r="FU87" s="20"/>
      <c r="FV87" s="20"/>
      <c r="FW87" s="20"/>
      <c r="FX87" s="20"/>
      <c r="FY87" s="20"/>
      <c r="FZ87" s="20"/>
      <c r="GA87" s="20"/>
      <c r="GB87" s="20"/>
      <c r="GC87" s="20"/>
      <c r="GD87" s="20"/>
      <c r="GE87" s="20"/>
      <c r="GF87" s="20"/>
      <c r="GG87" s="20"/>
      <c r="GH87" s="20"/>
      <c r="GI87" s="20"/>
      <c r="GJ87" s="20"/>
      <c r="GK87" s="20"/>
      <c r="GL87" s="20"/>
      <c r="GM87" s="20"/>
      <c r="GN87" s="20"/>
      <c r="GO87" s="20"/>
      <c r="GP87" s="20"/>
      <c r="GQ87" s="20"/>
      <c r="GR87" s="20"/>
      <c r="GS87" s="20"/>
      <c r="GT87" s="20"/>
      <c r="GU87" s="20"/>
      <c r="GV87" s="20"/>
      <c r="GW87" s="20"/>
      <c r="GX87" s="20"/>
    </row>
    <row r="88" spans="1:206" s="13" customFormat="1" ht="18.75" x14ac:dyDescent="0.3">
      <c r="A88" s="21"/>
      <c r="B88" s="34">
        <v>46099</v>
      </c>
      <c r="C88" s="30" t="s">
        <v>12</v>
      </c>
      <c r="D88" s="30" t="s">
        <v>94</v>
      </c>
      <c r="E88" s="30" t="s">
        <v>24</v>
      </c>
      <c r="F88" s="31"/>
      <c r="G88" s="35">
        <v>1260.94</v>
      </c>
      <c r="H88" s="28">
        <f t="shared" si="1"/>
        <v>52634.539999999964</v>
      </c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  <c r="DP88" s="20"/>
      <c r="DQ88" s="20"/>
      <c r="DR88" s="20"/>
      <c r="DS88" s="20"/>
      <c r="DT88" s="20"/>
      <c r="DU88" s="20"/>
      <c r="DV88" s="20"/>
      <c r="DW88" s="20"/>
      <c r="DX88" s="20"/>
      <c r="DY88" s="20"/>
      <c r="DZ88" s="20"/>
      <c r="EA88" s="20"/>
      <c r="EB88" s="20"/>
      <c r="EC88" s="20"/>
      <c r="ED88" s="20"/>
      <c r="EE88" s="20"/>
      <c r="EF88" s="20"/>
      <c r="EG88" s="20"/>
      <c r="EH88" s="20"/>
      <c r="EI88" s="20"/>
      <c r="EJ88" s="20"/>
      <c r="EK88" s="20"/>
      <c r="EL88" s="20"/>
      <c r="EM88" s="20"/>
      <c r="EN88" s="20"/>
      <c r="EO88" s="20"/>
      <c r="EP88" s="20"/>
      <c r="EQ88" s="20"/>
      <c r="ER88" s="20"/>
      <c r="ES88" s="20"/>
      <c r="ET88" s="20"/>
      <c r="EU88" s="20"/>
      <c r="EV88" s="20"/>
      <c r="EW88" s="20"/>
      <c r="EX88" s="20"/>
      <c r="EY88" s="20"/>
      <c r="EZ88" s="20"/>
      <c r="FA88" s="20"/>
      <c r="FB88" s="20"/>
      <c r="FC88" s="20"/>
      <c r="FD88" s="20"/>
      <c r="FE88" s="20"/>
      <c r="FF88" s="20"/>
      <c r="FG88" s="20"/>
      <c r="FH88" s="20"/>
      <c r="FI88" s="20"/>
      <c r="FJ88" s="20"/>
      <c r="FK88" s="20"/>
      <c r="FL88" s="20"/>
      <c r="FM88" s="20"/>
      <c r="FN88" s="20"/>
      <c r="FO88" s="20"/>
      <c r="FP88" s="20"/>
      <c r="FQ88" s="20"/>
      <c r="FR88" s="20"/>
      <c r="FS88" s="20"/>
      <c r="FT88" s="20"/>
      <c r="FU88" s="20"/>
      <c r="FV88" s="20"/>
      <c r="FW88" s="20"/>
      <c r="FX88" s="20"/>
      <c r="FY88" s="20"/>
      <c r="FZ88" s="20"/>
      <c r="GA88" s="20"/>
      <c r="GB88" s="20"/>
      <c r="GC88" s="20"/>
      <c r="GD88" s="20"/>
      <c r="GE88" s="20"/>
      <c r="GF88" s="20"/>
      <c r="GG88" s="20"/>
      <c r="GH88" s="20"/>
      <c r="GI88" s="20"/>
      <c r="GJ88" s="20"/>
      <c r="GK88" s="20"/>
      <c r="GL88" s="20"/>
      <c r="GM88" s="20"/>
      <c r="GN88" s="20"/>
      <c r="GO88" s="20"/>
      <c r="GP88" s="20"/>
      <c r="GQ88" s="20"/>
      <c r="GR88" s="20"/>
      <c r="GS88" s="20"/>
      <c r="GT88" s="20"/>
      <c r="GU88" s="20"/>
      <c r="GV88" s="20"/>
      <c r="GW88" s="20"/>
      <c r="GX88" s="20"/>
    </row>
    <row r="89" spans="1:206" s="13" customFormat="1" ht="18.75" x14ac:dyDescent="0.3">
      <c r="A89" s="21"/>
      <c r="B89" s="34">
        <v>46099</v>
      </c>
      <c r="C89" s="30" t="s">
        <v>12</v>
      </c>
      <c r="D89" s="30" t="s">
        <v>95</v>
      </c>
      <c r="E89" s="30" t="s">
        <v>24</v>
      </c>
      <c r="F89" s="31"/>
      <c r="G89" s="35">
        <v>1002.13</v>
      </c>
      <c r="H89" s="28">
        <f t="shared" si="1"/>
        <v>51632.409999999967</v>
      </c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  <c r="DP89" s="20"/>
      <c r="DQ89" s="20"/>
      <c r="DR89" s="20"/>
      <c r="DS89" s="20"/>
      <c r="DT89" s="20"/>
      <c r="DU89" s="20"/>
      <c r="DV89" s="20"/>
      <c r="DW89" s="20"/>
      <c r="DX89" s="20"/>
      <c r="DY89" s="20"/>
      <c r="DZ89" s="20"/>
      <c r="EA89" s="20"/>
      <c r="EB89" s="20"/>
      <c r="EC89" s="20"/>
      <c r="ED89" s="20"/>
      <c r="EE89" s="20"/>
      <c r="EF89" s="20"/>
      <c r="EG89" s="20"/>
      <c r="EH89" s="20"/>
      <c r="EI89" s="20"/>
      <c r="EJ89" s="20"/>
      <c r="EK89" s="20"/>
      <c r="EL89" s="20"/>
      <c r="EM89" s="20"/>
      <c r="EN89" s="20"/>
      <c r="EO89" s="20"/>
      <c r="EP89" s="20"/>
      <c r="EQ89" s="20"/>
      <c r="ER89" s="20"/>
      <c r="ES89" s="20"/>
      <c r="ET89" s="20"/>
      <c r="EU89" s="20"/>
      <c r="EV89" s="20"/>
      <c r="EW89" s="20"/>
      <c r="EX89" s="20"/>
      <c r="EY89" s="20"/>
      <c r="EZ89" s="20"/>
      <c r="FA89" s="20"/>
      <c r="FB89" s="20"/>
      <c r="FC89" s="20"/>
      <c r="FD89" s="20"/>
      <c r="FE89" s="20"/>
      <c r="FF89" s="20"/>
      <c r="FG89" s="20"/>
      <c r="FH89" s="20"/>
      <c r="FI89" s="20"/>
      <c r="FJ89" s="20"/>
      <c r="FK89" s="20"/>
      <c r="FL89" s="20"/>
      <c r="FM89" s="20"/>
      <c r="FN89" s="20"/>
      <c r="FO89" s="20"/>
      <c r="FP89" s="20"/>
      <c r="FQ89" s="20"/>
      <c r="FR89" s="20"/>
      <c r="FS89" s="20"/>
      <c r="FT89" s="20"/>
      <c r="FU89" s="20"/>
      <c r="FV89" s="20"/>
      <c r="FW89" s="20"/>
      <c r="FX89" s="20"/>
      <c r="FY89" s="20"/>
      <c r="FZ89" s="20"/>
      <c r="GA89" s="20"/>
      <c r="GB89" s="20"/>
      <c r="GC89" s="20"/>
      <c r="GD89" s="20"/>
      <c r="GE89" s="20"/>
      <c r="GF89" s="20"/>
      <c r="GG89" s="20"/>
      <c r="GH89" s="20"/>
      <c r="GI89" s="20"/>
      <c r="GJ89" s="20"/>
      <c r="GK89" s="20"/>
      <c r="GL89" s="20"/>
      <c r="GM89" s="20"/>
      <c r="GN89" s="20"/>
      <c r="GO89" s="20"/>
      <c r="GP89" s="20"/>
      <c r="GQ89" s="20"/>
      <c r="GR89" s="20"/>
      <c r="GS89" s="20"/>
      <c r="GT89" s="20"/>
      <c r="GU89" s="20"/>
      <c r="GV89" s="20"/>
      <c r="GW89" s="20"/>
      <c r="GX89" s="20"/>
    </row>
    <row r="90" spans="1:206" s="13" customFormat="1" ht="18.75" x14ac:dyDescent="0.3">
      <c r="A90" s="21"/>
      <c r="B90" s="34">
        <v>46099</v>
      </c>
      <c r="C90" s="30" t="s">
        <v>12</v>
      </c>
      <c r="D90" s="30" t="s">
        <v>96</v>
      </c>
      <c r="E90" s="30" t="s">
        <v>24</v>
      </c>
      <c r="F90" s="31"/>
      <c r="G90" s="35">
        <v>1952.93</v>
      </c>
      <c r="H90" s="28">
        <f t="shared" si="1"/>
        <v>49679.479999999967</v>
      </c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  <c r="DP90" s="20"/>
      <c r="DQ90" s="20"/>
      <c r="DR90" s="20"/>
      <c r="DS90" s="20"/>
      <c r="DT90" s="20"/>
      <c r="DU90" s="20"/>
      <c r="DV90" s="20"/>
      <c r="DW90" s="20"/>
      <c r="DX90" s="20"/>
      <c r="DY90" s="20"/>
      <c r="DZ90" s="20"/>
      <c r="EA90" s="20"/>
      <c r="EB90" s="20"/>
      <c r="EC90" s="20"/>
      <c r="ED90" s="20"/>
      <c r="EE90" s="20"/>
      <c r="EF90" s="20"/>
      <c r="EG90" s="20"/>
      <c r="EH90" s="20"/>
      <c r="EI90" s="20"/>
      <c r="EJ90" s="20"/>
      <c r="EK90" s="20"/>
      <c r="EL90" s="20"/>
      <c r="EM90" s="20"/>
      <c r="EN90" s="20"/>
      <c r="EO90" s="20"/>
      <c r="EP90" s="20"/>
      <c r="EQ90" s="20"/>
      <c r="ER90" s="20"/>
      <c r="ES90" s="20"/>
      <c r="ET90" s="20"/>
      <c r="EU90" s="20"/>
      <c r="EV90" s="20"/>
      <c r="EW90" s="20"/>
      <c r="EX90" s="20"/>
      <c r="EY90" s="20"/>
      <c r="EZ90" s="20"/>
      <c r="FA90" s="20"/>
      <c r="FB90" s="20"/>
      <c r="FC90" s="20"/>
      <c r="FD90" s="20"/>
      <c r="FE90" s="20"/>
      <c r="FF90" s="20"/>
      <c r="FG90" s="20"/>
      <c r="FH90" s="20"/>
      <c r="FI90" s="20"/>
      <c r="FJ90" s="20"/>
      <c r="FK90" s="20"/>
      <c r="FL90" s="20"/>
      <c r="FM90" s="20"/>
      <c r="FN90" s="20"/>
      <c r="FO90" s="20"/>
      <c r="FP90" s="20"/>
      <c r="FQ90" s="20"/>
      <c r="FR90" s="20"/>
      <c r="FS90" s="20"/>
      <c r="FT90" s="20"/>
      <c r="FU90" s="20"/>
      <c r="FV90" s="20"/>
      <c r="FW90" s="20"/>
      <c r="FX90" s="20"/>
      <c r="FY90" s="20"/>
      <c r="FZ90" s="20"/>
      <c r="GA90" s="20"/>
      <c r="GB90" s="20"/>
      <c r="GC90" s="20"/>
      <c r="GD90" s="20"/>
      <c r="GE90" s="20"/>
      <c r="GF90" s="20"/>
      <c r="GG90" s="20"/>
      <c r="GH90" s="20"/>
      <c r="GI90" s="20"/>
      <c r="GJ90" s="20"/>
      <c r="GK90" s="20"/>
      <c r="GL90" s="20"/>
      <c r="GM90" s="20"/>
      <c r="GN90" s="20"/>
      <c r="GO90" s="20"/>
      <c r="GP90" s="20"/>
      <c r="GQ90" s="20"/>
      <c r="GR90" s="20"/>
      <c r="GS90" s="20"/>
      <c r="GT90" s="20"/>
      <c r="GU90" s="20"/>
      <c r="GV90" s="20"/>
      <c r="GW90" s="20"/>
      <c r="GX90" s="20"/>
    </row>
    <row r="91" spans="1:206" s="13" customFormat="1" ht="18.75" x14ac:dyDescent="0.3">
      <c r="A91" s="21"/>
      <c r="B91" s="34">
        <v>46099</v>
      </c>
      <c r="C91" s="30" t="s">
        <v>12</v>
      </c>
      <c r="D91" s="30" t="s">
        <v>97</v>
      </c>
      <c r="E91" s="30" t="s">
        <v>24</v>
      </c>
      <c r="F91" s="31"/>
      <c r="G91" s="35">
        <v>1238.33</v>
      </c>
      <c r="H91" s="28">
        <f t="shared" si="1"/>
        <v>48441.149999999965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  <c r="DP91" s="20"/>
      <c r="DQ91" s="20"/>
      <c r="DR91" s="20"/>
      <c r="DS91" s="20"/>
      <c r="DT91" s="20"/>
      <c r="DU91" s="20"/>
      <c r="DV91" s="20"/>
      <c r="DW91" s="20"/>
      <c r="DX91" s="20"/>
      <c r="DY91" s="20"/>
      <c r="DZ91" s="20"/>
      <c r="EA91" s="20"/>
      <c r="EB91" s="20"/>
      <c r="EC91" s="20"/>
      <c r="ED91" s="20"/>
      <c r="EE91" s="20"/>
      <c r="EF91" s="20"/>
      <c r="EG91" s="20"/>
      <c r="EH91" s="20"/>
      <c r="EI91" s="20"/>
      <c r="EJ91" s="20"/>
      <c r="EK91" s="20"/>
      <c r="EL91" s="20"/>
      <c r="EM91" s="20"/>
      <c r="EN91" s="20"/>
      <c r="EO91" s="20"/>
      <c r="EP91" s="20"/>
      <c r="EQ91" s="20"/>
      <c r="ER91" s="20"/>
      <c r="ES91" s="20"/>
      <c r="ET91" s="20"/>
      <c r="EU91" s="20"/>
      <c r="EV91" s="20"/>
      <c r="EW91" s="20"/>
      <c r="EX91" s="20"/>
      <c r="EY91" s="20"/>
      <c r="EZ91" s="20"/>
      <c r="FA91" s="20"/>
      <c r="FB91" s="20"/>
      <c r="FC91" s="20"/>
      <c r="FD91" s="20"/>
      <c r="FE91" s="20"/>
      <c r="FF91" s="20"/>
      <c r="FG91" s="20"/>
      <c r="FH91" s="20"/>
      <c r="FI91" s="20"/>
      <c r="FJ91" s="20"/>
      <c r="FK91" s="20"/>
      <c r="FL91" s="20"/>
      <c r="FM91" s="20"/>
      <c r="FN91" s="20"/>
      <c r="FO91" s="20"/>
      <c r="FP91" s="20"/>
      <c r="FQ91" s="20"/>
      <c r="FR91" s="20"/>
      <c r="FS91" s="20"/>
      <c r="FT91" s="20"/>
      <c r="FU91" s="20"/>
      <c r="FV91" s="20"/>
      <c r="FW91" s="20"/>
      <c r="FX91" s="20"/>
      <c r="FY91" s="20"/>
      <c r="FZ91" s="20"/>
      <c r="GA91" s="20"/>
      <c r="GB91" s="20"/>
      <c r="GC91" s="20"/>
      <c r="GD91" s="20"/>
      <c r="GE91" s="20"/>
      <c r="GF91" s="20"/>
      <c r="GG91" s="20"/>
      <c r="GH91" s="20"/>
      <c r="GI91" s="20"/>
      <c r="GJ91" s="20"/>
      <c r="GK91" s="20"/>
      <c r="GL91" s="20"/>
      <c r="GM91" s="20"/>
      <c r="GN91" s="20"/>
      <c r="GO91" s="20"/>
      <c r="GP91" s="20"/>
      <c r="GQ91" s="20"/>
      <c r="GR91" s="20"/>
      <c r="GS91" s="20"/>
      <c r="GT91" s="20"/>
      <c r="GU91" s="20"/>
      <c r="GV91" s="20"/>
      <c r="GW91" s="20"/>
      <c r="GX91" s="20"/>
    </row>
    <row r="92" spans="1:206" s="13" customFormat="1" ht="18.75" x14ac:dyDescent="0.3">
      <c r="A92" s="21"/>
      <c r="B92" s="34">
        <v>46099</v>
      </c>
      <c r="C92" s="30" t="s">
        <v>12</v>
      </c>
      <c r="D92" s="30" t="s">
        <v>98</v>
      </c>
      <c r="E92" s="30" t="s">
        <v>24</v>
      </c>
      <c r="F92" s="31"/>
      <c r="G92" s="35">
        <v>1300.24</v>
      </c>
      <c r="H92" s="28">
        <f t="shared" si="1"/>
        <v>47140.909999999967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  <c r="DV92" s="20"/>
      <c r="DW92" s="20"/>
      <c r="DX92" s="20"/>
      <c r="DY92" s="20"/>
      <c r="DZ92" s="20"/>
      <c r="EA92" s="20"/>
      <c r="EB92" s="20"/>
      <c r="EC92" s="20"/>
      <c r="ED92" s="20"/>
      <c r="EE92" s="20"/>
      <c r="EF92" s="20"/>
      <c r="EG92" s="20"/>
      <c r="EH92" s="20"/>
      <c r="EI92" s="20"/>
      <c r="EJ92" s="20"/>
      <c r="EK92" s="20"/>
      <c r="EL92" s="20"/>
      <c r="EM92" s="20"/>
      <c r="EN92" s="20"/>
      <c r="EO92" s="20"/>
      <c r="EP92" s="20"/>
      <c r="EQ92" s="20"/>
      <c r="ER92" s="20"/>
      <c r="ES92" s="20"/>
      <c r="ET92" s="20"/>
      <c r="EU92" s="20"/>
      <c r="EV92" s="20"/>
      <c r="EW92" s="20"/>
      <c r="EX92" s="20"/>
      <c r="EY92" s="20"/>
      <c r="EZ92" s="20"/>
      <c r="FA92" s="20"/>
      <c r="FB92" s="20"/>
      <c r="FC92" s="20"/>
      <c r="FD92" s="20"/>
      <c r="FE92" s="20"/>
      <c r="FF92" s="20"/>
      <c r="FG92" s="20"/>
      <c r="FH92" s="20"/>
      <c r="FI92" s="20"/>
      <c r="FJ92" s="20"/>
      <c r="FK92" s="20"/>
      <c r="FL92" s="20"/>
      <c r="FM92" s="20"/>
      <c r="FN92" s="20"/>
      <c r="FO92" s="20"/>
      <c r="FP92" s="20"/>
      <c r="FQ92" s="20"/>
      <c r="FR92" s="20"/>
      <c r="FS92" s="20"/>
      <c r="FT92" s="20"/>
      <c r="FU92" s="20"/>
      <c r="FV92" s="20"/>
      <c r="FW92" s="20"/>
      <c r="FX92" s="20"/>
      <c r="FY92" s="20"/>
      <c r="FZ92" s="20"/>
      <c r="GA92" s="20"/>
      <c r="GB92" s="20"/>
      <c r="GC92" s="20"/>
      <c r="GD92" s="20"/>
      <c r="GE92" s="20"/>
      <c r="GF92" s="20"/>
      <c r="GG92" s="20"/>
      <c r="GH92" s="20"/>
      <c r="GI92" s="20"/>
      <c r="GJ92" s="20"/>
      <c r="GK92" s="20"/>
      <c r="GL92" s="20"/>
      <c r="GM92" s="20"/>
      <c r="GN92" s="20"/>
      <c r="GO92" s="20"/>
      <c r="GP92" s="20"/>
      <c r="GQ92" s="20"/>
      <c r="GR92" s="20"/>
      <c r="GS92" s="20"/>
      <c r="GT92" s="20"/>
      <c r="GU92" s="20"/>
      <c r="GV92" s="20"/>
      <c r="GW92" s="20"/>
      <c r="GX92" s="20"/>
    </row>
    <row r="93" spans="1:206" s="13" customFormat="1" ht="18.75" x14ac:dyDescent="0.3">
      <c r="A93" s="21"/>
      <c r="B93" s="34">
        <v>46099</v>
      </c>
      <c r="C93" s="30" t="s">
        <v>12</v>
      </c>
      <c r="D93" s="30" t="s">
        <v>99</v>
      </c>
      <c r="E93" s="30" t="s">
        <v>24</v>
      </c>
      <c r="F93" s="31"/>
      <c r="G93" s="35">
        <v>1439.65</v>
      </c>
      <c r="H93" s="28">
        <f t="shared" si="1"/>
        <v>45701.259999999966</v>
      </c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  <c r="DP93" s="20"/>
      <c r="DQ93" s="20"/>
      <c r="DR93" s="20"/>
      <c r="DS93" s="20"/>
      <c r="DT93" s="20"/>
      <c r="DU93" s="20"/>
      <c r="DV93" s="20"/>
      <c r="DW93" s="20"/>
      <c r="DX93" s="20"/>
      <c r="DY93" s="20"/>
      <c r="DZ93" s="20"/>
      <c r="EA93" s="20"/>
      <c r="EB93" s="20"/>
      <c r="EC93" s="20"/>
      <c r="ED93" s="20"/>
      <c r="EE93" s="20"/>
      <c r="EF93" s="20"/>
      <c r="EG93" s="20"/>
      <c r="EH93" s="20"/>
      <c r="EI93" s="20"/>
      <c r="EJ93" s="20"/>
      <c r="EK93" s="20"/>
      <c r="EL93" s="20"/>
      <c r="EM93" s="20"/>
      <c r="EN93" s="20"/>
      <c r="EO93" s="20"/>
      <c r="EP93" s="20"/>
      <c r="EQ93" s="20"/>
      <c r="ER93" s="20"/>
      <c r="ES93" s="20"/>
      <c r="ET93" s="20"/>
      <c r="EU93" s="20"/>
      <c r="EV93" s="20"/>
      <c r="EW93" s="20"/>
      <c r="EX93" s="20"/>
      <c r="EY93" s="20"/>
      <c r="EZ93" s="20"/>
      <c r="FA93" s="20"/>
      <c r="FB93" s="20"/>
      <c r="FC93" s="20"/>
      <c r="FD93" s="20"/>
      <c r="FE93" s="20"/>
      <c r="FF93" s="20"/>
      <c r="FG93" s="20"/>
      <c r="FH93" s="20"/>
      <c r="FI93" s="20"/>
      <c r="FJ93" s="20"/>
      <c r="FK93" s="20"/>
      <c r="FL93" s="20"/>
      <c r="FM93" s="20"/>
      <c r="FN93" s="20"/>
      <c r="FO93" s="20"/>
      <c r="FP93" s="20"/>
      <c r="FQ93" s="20"/>
      <c r="FR93" s="20"/>
      <c r="FS93" s="20"/>
      <c r="FT93" s="20"/>
      <c r="FU93" s="20"/>
      <c r="FV93" s="20"/>
      <c r="FW93" s="20"/>
      <c r="FX93" s="20"/>
      <c r="FY93" s="20"/>
      <c r="FZ93" s="20"/>
      <c r="GA93" s="20"/>
      <c r="GB93" s="20"/>
      <c r="GC93" s="20"/>
      <c r="GD93" s="20"/>
      <c r="GE93" s="20"/>
      <c r="GF93" s="20"/>
      <c r="GG93" s="20"/>
      <c r="GH93" s="20"/>
      <c r="GI93" s="20"/>
      <c r="GJ93" s="20"/>
      <c r="GK93" s="20"/>
      <c r="GL93" s="20"/>
      <c r="GM93" s="20"/>
      <c r="GN93" s="20"/>
      <c r="GO93" s="20"/>
      <c r="GP93" s="20"/>
      <c r="GQ93" s="20"/>
      <c r="GR93" s="20"/>
      <c r="GS93" s="20"/>
      <c r="GT93" s="20"/>
      <c r="GU93" s="20"/>
      <c r="GV93" s="20"/>
      <c r="GW93" s="20"/>
      <c r="GX93" s="20"/>
    </row>
    <row r="94" spans="1:206" s="13" customFormat="1" ht="18.75" x14ac:dyDescent="0.3">
      <c r="A94" s="21"/>
      <c r="B94" s="34">
        <v>46099</v>
      </c>
      <c r="C94" s="30" t="s">
        <v>12</v>
      </c>
      <c r="D94" s="30" t="s">
        <v>100</v>
      </c>
      <c r="E94" s="30" t="s">
        <v>24</v>
      </c>
      <c r="F94" s="31"/>
      <c r="G94" s="35">
        <v>1481.12</v>
      </c>
      <c r="H94" s="28">
        <f t="shared" si="1"/>
        <v>44220.139999999963</v>
      </c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  <c r="DV94" s="20"/>
      <c r="DW94" s="20"/>
      <c r="DX94" s="20"/>
      <c r="DY94" s="20"/>
      <c r="DZ94" s="20"/>
      <c r="EA94" s="20"/>
      <c r="EB94" s="20"/>
      <c r="EC94" s="20"/>
      <c r="ED94" s="20"/>
      <c r="EE94" s="20"/>
      <c r="EF94" s="20"/>
      <c r="EG94" s="20"/>
      <c r="EH94" s="20"/>
      <c r="EI94" s="20"/>
      <c r="EJ94" s="20"/>
      <c r="EK94" s="20"/>
      <c r="EL94" s="20"/>
      <c r="EM94" s="20"/>
      <c r="EN94" s="20"/>
      <c r="EO94" s="20"/>
      <c r="EP94" s="20"/>
      <c r="EQ94" s="20"/>
      <c r="ER94" s="20"/>
      <c r="ES94" s="20"/>
      <c r="ET94" s="20"/>
      <c r="EU94" s="20"/>
      <c r="EV94" s="20"/>
      <c r="EW94" s="20"/>
      <c r="EX94" s="20"/>
      <c r="EY94" s="20"/>
      <c r="EZ94" s="20"/>
      <c r="FA94" s="20"/>
      <c r="FB94" s="20"/>
      <c r="FC94" s="20"/>
      <c r="FD94" s="20"/>
      <c r="FE94" s="20"/>
      <c r="FF94" s="20"/>
      <c r="FG94" s="20"/>
      <c r="FH94" s="20"/>
      <c r="FI94" s="20"/>
      <c r="FJ94" s="20"/>
      <c r="FK94" s="20"/>
      <c r="FL94" s="20"/>
      <c r="FM94" s="20"/>
      <c r="FN94" s="20"/>
      <c r="FO94" s="20"/>
      <c r="FP94" s="20"/>
      <c r="FQ94" s="20"/>
      <c r="FR94" s="20"/>
      <c r="FS94" s="20"/>
      <c r="FT94" s="20"/>
      <c r="FU94" s="20"/>
      <c r="FV94" s="20"/>
      <c r="FW94" s="20"/>
      <c r="FX94" s="20"/>
      <c r="FY94" s="20"/>
      <c r="FZ94" s="20"/>
      <c r="GA94" s="20"/>
      <c r="GB94" s="20"/>
      <c r="GC94" s="20"/>
      <c r="GD94" s="20"/>
      <c r="GE94" s="20"/>
      <c r="GF94" s="20"/>
      <c r="GG94" s="20"/>
      <c r="GH94" s="20"/>
      <c r="GI94" s="20"/>
      <c r="GJ94" s="20"/>
      <c r="GK94" s="20"/>
      <c r="GL94" s="20"/>
      <c r="GM94" s="20"/>
      <c r="GN94" s="20"/>
      <c r="GO94" s="20"/>
      <c r="GP94" s="20"/>
      <c r="GQ94" s="20"/>
      <c r="GR94" s="20"/>
      <c r="GS94" s="20"/>
      <c r="GT94" s="20"/>
      <c r="GU94" s="20"/>
      <c r="GV94" s="20"/>
      <c r="GW94" s="20"/>
      <c r="GX94" s="20"/>
    </row>
    <row r="95" spans="1:206" s="13" customFormat="1" ht="18.75" x14ac:dyDescent="0.3">
      <c r="A95" s="21"/>
      <c r="B95" s="34">
        <v>46099</v>
      </c>
      <c r="C95" s="30" t="s">
        <v>12</v>
      </c>
      <c r="D95" s="30" t="s">
        <v>101</v>
      </c>
      <c r="E95" s="30" t="s">
        <v>24</v>
      </c>
      <c r="F95" s="31"/>
      <c r="G95" s="35">
        <v>225.64</v>
      </c>
      <c r="H95" s="28">
        <f t="shared" si="1"/>
        <v>43994.499999999964</v>
      </c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  <c r="DP95" s="20"/>
      <c r="DQ95" s="20"/>
      <c r="DR95" s="20"/>
      <c r="DS95" s="20"/>
      <c r="DT95" s="20"/>
      <c r="DU95" s="20"/>
      <c r="DV95" s="20"/>
      <c r="DW95" s="20"/>
      <c r="DX95" s="20"/>
      <c r="DY95" s="20"/>
      <c r="DZ95" s="20"/>
      <c r="EA95" s="20"/>
      <c r="EB95" s="20"/>
      <c r="EC95" s="20"/>
      <c r="ED95" s="20"/>
      <c r="EE95" s="20"/>
      <c r="EF95" s="20"/>
      <c r="EG95" s="20"/>
      <c r="EH95" s="20"/>
      <c r="EI95" s="20"/>
      <c r="EJ95" s="20"/>
      <c r="EK95" s="20"/>
      <c r="EL95" s="20"/>
      <c r="EM95" s="20"/>
      <c r="EN95" s="20"/>
      <c r="EO95" s="20"/>
      <c r="EP95" s="20"/>
      <c r="EQ95" s="20"/>
      <c r="ER95" s="20"/>
      <c r="ES95" s="20"/>
      <c r="ET95" s="20"/>
      <c r="EU95" s="20"/>
      <c r="EV95" s="20"/>
      <c r="EW95" s="20"/>
      <c r="EX95" s="20"/>
      <c r="EY95" s="20"/>
      <c r="EZ95" s="20"/>
      <c r="FA95" s="20"/>
      <c r="FB95" s="20"/>
      <c r="FC95" s="20"/>
      <c r="FD95" s="20"/>
      <c r="FE95" s="20"/>
      <c r="FF95" s="20"/>
      <c r="FG95" s="20"/>
      <c r="FH95" s="20"/>
      <c r="FI95" s="20"/>
      <c r="FJ95" s="20"/>
      <c r="FK95" s="20"/>
      <c r="FL95" s="20"/>
      <c r="FM95" s="20"/>
      <c r="FN95" s="20"/>
      <c r="FO95" s="20"/>
      <c r="FP95" s="20"/>
      <c r="FQ95" s="20"/>
      <c r="FR95" s="20"/>
      <c r="FS95" s="20"/>
      <c r="FT95" s="20"/>
      <c r="FU95" s="20"/>
      <c r="FV95" s="20"/>
      <c r="FW95" s="20"/>
      <c r="FX95" s="20"/>
      <c r="FY95" s="20"/>
      <c r="FZ95" s="20"/>
      <c r="GA95" s="20"/>
      <c r="GB95" s="20"/>
      <c r="GC95" s="20"/>
      <c r="GD95" s="20"/>
      <c r="GE95" s="20"/>
      <c r="GF95" s="20"/>
      <c r="GG95" s="20"/>
      <c r="GH95" s="20"/>
      <c r="GI95" s="20"/>
      <c r="GJ95" s="20"/>
      <c r="GK95" s="20"/>
      <c r="GL95" s="20"/>
      <c r="GM95" s="20"/>
      <c r="GN95" s="20"/>
      <c r="GO95" s="20"/>
      <c r="GP95" s="20"/>
      <c r="GQ95" s="20"/>
      <c r="GR95" s="20"/>
      <c r="GS95" s="20"/>
      <c r="GT95" s="20"/>
      <c r="GU95" s="20"/>
      <c r="GV95" s="20"/>
      <c r="GW95" s="20"/>
      <c r="GX95" s="20"/>
    </row>
    <row r="96" spans="1:206" s="13" customFormat="1" ht="18.75" x14ac:dyDescent="0.3">
      <c r="A96" s="21"/>
      <c r="B96" s="34">
        <v>46099</v>
      </c>
      <c r="C96" s="30" t="s">
        <v>12</v>
      </c>
      <c r="D96" s="30" t="s">
        <v>102</v>
      </c>
      <c r="E96" s="30" t="s">
        <v>24</v>
      </c>
      <c r="F96" s="31"/>
      <c r="G96" s="35">
        <v>273</v>
      </c>
      <c r="H96" s="28">
        <f t="shared" si="1"/>
        <v>43721.499999999964</v>
      </c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  <c r="DP96" s="20"/>
      <c r="DQ96" s="20"/>
      <c r="DR96" s="20"/>
      <c r="DS96" s="20"/>
      <c r="DT96" s="20"/>
      <c r="DU96" s="20"/>
      <c r="DV96" s="20"/>
      <c r="DW96" s="20"/>
      <c r="DX96" s="20"/>
      <c r="DY96" s="20"/>
      <c r="DZ96" s="20"/>
      <c r="EA96" s="20"/>
      <c r="EB96" s="20"/>
      <c r="EC96" s="20"/>
      <c r="ED96" s="20"/>
      <c r="EE96" s="20"/>
      <c r="EF96" s="20"/>
      <c r="EG96" s="20"/>
      <c r="EH96" s="20"/>
      <c r="EI96" s="20"/>
      <c r="EJ96" s="20"/>
      <c r="EK96" s="20"/>
      <c r="EL96" s="20"/>
      <c r="EM96" s="20"/>
      <c r="EN96" s="20"/>
      <c r="EO96" s="20"/>
      <c r="EP96" s="20"/>
      <c r="EQ96" s="20"/>
      <c r="ER96" s="20"/>
      <c r="ES96" s="20"/>
      <c r="ET96" s="20"/>
      <c r="EU96" s="20"/>
      <c r="EV96" s="20"/>
      <c r="EW96" s="20"/>
      <c r="EX96" s="20"/>
      <c r="EY96" s="20"/>
      <c r="EZ96" s="20"/>
      <c r="FA96" s="20"/>
      <c r="FB96" s="20"/>
      <c r="FC96" s="20"/>
      <c r="FD96" s="20"/>
      <c r="FE96" s="20"/>
      <c r="FF96" s="20"/>
      <c r="FG96" s="20"/>
      <c r="FH96" s="20"/>
      <c r="FI96" s="20"/>
      <c r="FJ96" s="20"/>
      <c r="FK96" s="20"/>
      <c r="FL96" s="20"/>
      <c r="FM96" s="20"/>
      <c r="FN96" s="20"/>
      <c r="FO96" s="20"/>
      <c r="FP96" s="20"/>
      <c r="FQ96" s="20"/>
      <c r="FR96" s="20"/>
      <c r="FS96" s="20"/>
      <c r="FT96" s="20"/>
      <c r="FU96" s="20"/>
      <c r="FV96" s="20"/>
      <c r="FW96" s="20"/>
      <c r="FX96" s="20"/>
      <c r="FY96" s="20"/>
      <c r="FZ96" s="20"/>
      <c r="GA96" s="20"/>
      <c r="GB96" s="20"/>
      <c r="GC96" s="20"/>
      <c r="GD96" s="20"/>
      <c r="GE96" s="20"/>
      <c r="GF96" s="20"/>
      <c r="GG96" s="20"/>
      <c r="GH96" s="20"/>
      <c r="GI96" s="20"/>
      <c r="GJ96" s="20"/>
      <c r="GK96" s="20"/>
      <c r="GL96" s="20"/>
      <c r="GM96" s="20"/>
      <c r="GN96" s="20"/>
      <c r="GO96" s="20"/>
      <c r="GP96" s="20"/>
      <c r="GQ96" s="20"/>
      <c r="GR96" s="20"/>
      <c r="GS96" s="20"/>
      <c r="GT96" s="20"/>
      <c r="GU96" s="20"/>
      <c r="GV96" s="20"/>
      <c r="GW96" s="20"/>
      <c r="GX96" s="20"/>
    </row>
    <row r="97" spans="1:206" s="13" customFormat="1" ht="18.75" x14ac:dyDescent="0.3">
      <c r="A97" s="21"/>
      <c r="B97" s="34">
        <v>46099</v>
      </c>
      <c r="C97" s="30" t="s">
        <v>15</v>
      </c>
      <c r="D97" s="30" t="s">
        <v>21</v>
      </c>
      <c r="E97" s="30"/>
      <c r="F97" s="31">
        <v>600</v>
      </c>
      <c r="G97" s="35"/>
      <c r="H97" s="28">
        <f t="shared" si="1"/>
        <v>44321.499999999964</v>
      </c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  <c r="DP97" s="20"/>
      <c r="DQ97" s="20"/>
      <c r="DR97" s="20"/>
      <c r="DS97" s="20"/>
      <c r="DT97" s="20"/>
      <c r="DU97" s="20"/>
      <c r="DV97" s="20"/>
      <c r="DW97" s="20"/>
      <c r="DX97" s="20"/>
      <c r="DY97" s="20"/>
      <c r="DZ97" s="20"/>
      <c r="EA97" s="20"/>
      <c r="EB97" s="20"/>
      <c r="EC97" s="20"/>
      <c r="ED97" s="20"/>
      <c r="EE97" s="20"/>
      <c r="EF97" s="20"/>
      <c r="EG97" s="20"/>
      <c r="EH97" s="20"/>
      <c r="EI97" s="20"/>
      <c r="EJ97" s="20"/>
      <c r="EK97" s="20"/>
      <c r="EL97" s="20"/>
      <c r="EM97" s="20"/>
      <c r="EN97" s="20"/>
      <c r="EO97" s="20"/>
      <c r="EP97" s="20"/>
      <c r="EQ97" s="20"/>
      <c r="ER97" s="20"/>
      <c r="ES97" s="20"/>
      <c r="ET97" s="20"/>
      <c r="EU97" s="20"/>
      <c r="EV97" s="20"/>
      <c r="EW97" s="20"/>
      <c r="EX97" s="20"/>
      <c r="EY97" s="20"/>
      <c r="EZ97" s="20"/>
      <c r="FA97" s="20"/>
      <c r="FB97" s="20"/>
      <c r="FC97" s="20"/>
      <c r="FD97" s="20"/>
      <c r="FE97" s="20"/>
      <c r="FF97" s="20"/>
      <c r="FG97" s="20"/>
      <c r="FH97" s="20"/>
      <c r="FI97" s="20"/>
      <c r="FJ97" s="20"/>
      <c r="FK97" s="20"/>
      <c r="FL97" s="20"/>
      <c r="FM97" s="20"/>
      <c r="FN97" s="20"/>
      <c r="FO97" s="20"/>
      <c r="FP97" s="20"/>
      <c r="FQ97" s="20"/>
      <c r="FR97" s="20"/>
      <c r="FS97" s="20"/>
      <c r="FT97" s="20"/>
      <c r="FU97" s="20"/>
      <c r="FV97" s="20"/>
      <c r="FW97" s="20"/>
      <c r="FX97" s="20"/>
      <c r="FY97" s="20"/>
      <c r="FZ97" s="20"/>
      <c r="GA97" s="20"/>
      <c r="GB97" s="20"/>
      <c r="GC97" s="20"/>
      <c r="GD97" s="20"/>
      <c r="GE97" s="20"/>
      <c r="GF97" s="20"/>
      <c r="GG97" s="20"/>
      <c r="GH97" s="20"/>
      <c r="GI97" s="20"/>
      <c r="GJ97" s="20"/>
      <c r="GK97" s="20"/>
      <c r="GL97" s="20"/>
      <c r="GM97" s="20"/>
      <c r="GN97" s="20"/>
      <c r="GO97" s="20"/>
      <c r="GP97" s="20"/>
      <c r="GQ97" s="20"/>
      <c r="GR97" s="20"/>
      <c r="GS97" s="20"/>
      <c r="GT97" s="20"/>
      <c r="GU97" s="20"/>
      <c r="GV97" s="20"/>
      <c r="GW97" s="20"/>
      <c r="GX97" s="20"/>
    </row>
    <row r="98" spans="1:206" s="13" customFormat="1" ht="18.75" x14ac:dyDescent="0.3">
      <c r="A98" s="21"/>
      <c r="B98" s="34">
        <v>46100</v>
      </c>
      <c r="C98" s="30" t="s">
        <v>12</v>
      </c>
      <c r="D98" s="30" t="s">
        <v>103</v>
      </c>
      <c r="E98" s="30" t="s">
        <v>104</v>
      </c>
      <c r="F98" s="31"/>
      <c r="G98" s="35">
        <v>10450</v>
      </c>
      <c r="H98" s="28">
        <f t="shared" si="1"/>
        <v>33871.499999999964</v>
      </c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  <c r="DP98" s="20"/>
      <c r="DQ98" s="20"/>
      <c r="DR98" s="20"/>
      <c r="DS98" s="20"/>
      <c r="DT98" s="20"/>
      <c r="DU98" s="20"/>
      <c r="DV98" s="20"/>
      <c r="DW98" s="20"/>
      <c r="DX98" s="20"/>
      <c r="DY98" s="20"/>
      <c r="DZ98" s="20"/>
      <c r="EA98" s="20"/>
      <c r="EB98" s="20"/>
      <c r="EC98" s="20"/>
      <c r="ED98" s="20"/>
      <c r="EE98" s="20"/>
      <c r="EF98" s="20"/>
      <c r="EG98" s="20"/>
      <c r="EH98" s="20"/>
      <c r="EI98" s="20"/>
      <c r="EJ98" s="20"/>
      <c r="EK98" s="20"/>
      <c r="EL98" s="20"/>
      <c r="EM98" s="20"/>
      <c r="EN98" s="20"/>
      <c r="EO98" s="20"/>
      <c r="EP98" s="20"/>
      <c r="EQ98" s="20"/>
      <c r="ER98" s="20"/>
      <c r="ES98" s="20"/>
      <c r="ET98" s="20"/>
      <c r="EU98" s="20"/>
      <c r="EV98" s="20"/>
      <c r="EW98" s="20"/>
      <c r="EX98" s="20"/>
      <c r="EY98" s="20"/>
      <c r="EZ98" s="20"/>
      <c r="FA98" s="20"/>
      <c r="FB98" s="20"/>
      <c r="FC98" s="20"/>
      <c r="FD98" s="20"/>
      <c r="FE98" s="20"/>
      <c r="FF98" s="20"/>
      <c r="FG98" s="20"/>
      <c r="FH98" s="20"/>
      <c r="FI98" s="20"/>
      <c r="FJ98" s="20"/>
      <c r="FK98" s="20"/>
      <c r="FL98" s="20"/>
      <c r="FM98" s="20"/>
      <c r="FN98" s="20"/>
      <c r="FO98" s="20"/>
      <c r="FP98" s="20"/>
      <c r="FQ98" s="20"/>
      <c r="FR98" s="20"/>
      <c r="FS98" s="20"/>
      <c r="FT98" s="20"/>
      <c r="FU98" s="20"/>
      <c r="FV98" s="20"/>
      <c r="FW98" s="20"/>
      <c r="FX98" s="20"/>
      <c r="FY98" s="20"/>
      <c r="FZ98" s="20"/>
      <c r="GA98" s="20"/>
      <c r="GB98" s="20"/>
      <c r="GC98" s="20"/>
      <c r="GD98" s="20"/>
      <c r="GE98" s="20"/>
      <c r="GF98" s="20"/>
      <c r="GG98" s="20"/>
      <c r="GH98" s="20"/>
      <c r="GI98" s="20"/>
      <c r="GJ98" s="20"/>
      <c r="GK98" s="20"/>
      <c r="GL98" s="20"/>
      <c r="GM98" s="20"/>
      <c r="GN98" s="20"/>
      <c r="GO98" s="20"/>
      <c r="GP98" s="20"/>
      <c r="GQ98" s="20"/>
      <c r="GR98" s="20"/>
      <c r="GS98" s="20"/>
      <c r="GT98" s="20"/>
      <c r="GU98" s="20"/>
      <c r="GV98" s="20"/>
      <c r="GW98" s="20"/>
      <c r="GX98" s="20"/>
    </row>
    <row r="99" spans="1:206" s="13" customFormat="1" ht="18.75" x14ac:dyDescent="0.3">
      <c r="A99" s="21"/>
      <c r="B99" s="34">
        <v>46100</v>
      </c>
      <c r="C99" s="30" t="s">
        <v>12</v>
      </c>
      <c r="D99" s="30" t="s">
        <v>105</v>
      </c>
      <c r="E99" s="30" t="s">
        <v>106</v>
      </c>
      <c r="F99" s="31"/>
      <c r="G99" s="35">
        <v>4672.18</v>
      </c>
      <c r="H99" s="28">
        <f t="shared" si="1"/>
        <v>29199.319999999963</v>
      </c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  <c r="DP99" s="20"/>
      <c r="DQ99" s="20"/>
      <c r="DR99" s="20"/>
      <c r="DS99" s="20"/>
      <c r="DT99" s="20"/>
      <c r="DU99" s="20"/>
      <c r="DV99" s="20"/>
      <c r="DW99" s="20"/>
      <c r="DX99" s="20"/>
      <c r="DY99" s="20"/>
      <c r="DZ99" s="20"/>
      <c r="EA99" s="20"/>
      <c r="EB99" s="20"/>
      <c r="EC99" s="20"/>
      <c r="ED99" s="20"/>
      <c r="EE99" s="20"/>
      <c r="EF99" s="20"/>
      <c r="EG99" s="20"/>
      <c r="EH99" s="20"/>
      <c r="EI99" s="20"/>
      <c r="EJ99" s="20"/>
      <c r="EK99" s="20"/>
      <c r="EL99" s="20"/>
      <c r="EM99" s="20"/>
      <c r="EN99" s="20"/>
      <c r="EO99" s="20"/>
      <c r="EP99" s="20"/>
      <c r="EQ99" s="20"/>
      <c r="ER99" s="20"/>
      <c r="ES99" s="20"/>
      <c r="ET99" s="20"/>
      <c r="EU99" s="20"/>
      <c r="EV99" s="20"/>
      <c r="EW99" s="20"/>
      <c r="EX99" s="20"/>
      <c r="EY99" s="20"/>
      <c r="EZ99" s="20"/>
      <c r="FA99" s="20"/>
      <c r="FB99" s="20"/>
      <c r="FC99" s="20"/>
      <c r="FD99" s="20"/>
      <c r="FE99" s="20"/>
      <c r="FF99" s="20"/>
      <c r="FG99" s="20"/>
      <c r="FH99" s="20"/>
      <c r="FI99" s="20"/>
      <c r="FJ99" s="20"/>
      <c r="FK99" s="20"/>
      <c r="FL99" s="20"/>
      <c r="FM99" s="20"/>
      <c r="FN99" s="20"/>
      <c r="FO99" s="20"/>
      <c r="FP99" s="20"/>
      <c r="FQ99" s="20"/>
      <c r="FR99" s="20"/>
      <c r="FS99" s="20"/>
      <c r="FT99" s="20"/>
      <c r="FU99" s="20"/>
      <c r="FV99" s="20"/>
      <c r="FW99" s="20"/>
      <c r="FX99" s="20"/>
      <c r="FY99" s="20"/>
      <c r="FZ99" s="20"/>
      <c r="GA99" s="20"/>
      <c r="GB99" s="20"/>
      <c r="GC99" s="20"/>
      <c r="GD99" s="20"/>
      <c r="GE99" s="20"/>
      <c r="GF99" s="20"/>
      <c r="GG99" s="20"/>
      <c r="GH99" s="20"/>
      <c r="GI99" s="20"/>
      <c r="GJ99" s="20"/>
      <c r="GK99" s="20"/>
      <c r="GL99" s="20"/>
      <c r="GM99" s="20"/>
      <c r="GN99" s="20"/>
      <c r="GO99" s="20"/>
      <c r="GP99" s="20"/>
      <c r="GQ99" s="20"/>
      <c r="GR99" s="20"/>
      <c r="GS99" s="20"/>
      <c r="GT99" s="20"/>
      <c r="GU99" s="20"/>
      <c r="GV99" s="20"/>
      <c r="GW99" s="20"/>
      <c r="GX99" s="20"/>
    </row>
    <row r="100" spans="1:206" s="13" customFormat="1" ht="18.75" x14ac:dyDescent="0.3">
      <c r="A100" s="21"/>
      <c r="B100" s="34">
        <v>46100</v>
      </c>
      <c r="C100" s="30" t="s">
        <v>15</v>
      </c>
      <c r="D100" s="30" t="s">
        <v>21</v>
      </c>
      <c r="E100" s="30"/>
      <c r="F100" s="31">
        <v>1700</v>
      </c>
      <c r="G100" s="35"/>
      <c r="H100" s="28">
        <f t="shared" si="1"/>
        <v>30899.319999999963</v>
      </c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  <c r="DP100" s="20"/>
      <c r="DQ100" s="20"/>
      <c r="DR100" s="20"/>
      <c r="DS100" s="20"/>
      <c r="DT100" s="20"/>
      <c r="DU100" s="20"/>
      <c r="DV100" s="20"/>
      <c r="DW100" s="20"/>
      <c r="DX100" s="20"/>
      <c r="DY100" s="20"/>
      <c r="DZ100" s="20"/>
      <c r="EA100" s="20"/>
      <c r="EB100" s="20"/>
      <c r="EC100" s="20"/>
      <c r="ED100" s="20"/>
      <c r="EE100" s="20"/>
      <c r="EF100" s="20"/>
      <c r="EG100" s="20"/>
      <c r="EH100" s="20"/>
      <c r="EI100" s="20"/>
      <c r="EJ100" s="20"/>
      <c r="EK100" s="20"/>
      <c r="EL100" s="20"/>
      <c r="EM100" s="20"/>
      <c r="EN100" s="20"/>
      <c r="EO100" s="20"/>
      <c r="EP100" s="20"/>
      <c r="EQ100" s="20"/>
      <c r="ER100" s="20"/>
      <c r="ES100" s="20"/>
      <c r="ET100" s="20"/>
      <c r="EU100" s="20"/>
      <c r="EV100" s="20"/>
      <c r="EW100" s="20"/>
      <c r="EX100" s="20"/>
      <c r="EY100" s="20"/>
      <c r="EZ100" s="20"/>
      <c r="FA100" s="20"/>
      <c r="FB100" s="20"/>
      <c r="FC100" s="20"/>
      <c r="FD100" s="20"/>
      <c r="FE100" s="20"/>
      <c r="FF100" s="20"/>
      <c r="FG100" s="20"/>
      <c r="FH100" s="20"/>
      <c r="FI100" s="20"/>
      <c r="FJ100" s="20"/>
      <c r="FK100" s="20"/>
      <c r="FL100" s="20"/>
      <c r="FM100" s="20"/>
      <c r="FN100" s="20"/>
      <c r="FO100" s="20"/>
      <c r="FP100" s="20"/>
      <c r="FQ100" s="20"/>
      <c r="FR100" s="20"/>
      <c r="FS100" s="20"/>
      <c r="FT100" s="20"/>
      <c r="FU100" s="20"/>
      <c r="FV100" s="20"/>
      <c r="FW100" s="20"/>
      <c r="FX100" s="20"/>
      <c r="FY100" s="20"/>
      <c r="FZ100" s="20"/>
      <c r="GA100" s="20"/>
      <c r="GB100" s="20"/>
      <c r="GC100" s="20"/>
      <c r="GD100" s="20"/>
      <c r="GE100" s="20"/>
      <c r="GF100" s="20"/>
      <c r="GG100" s="20"/>
      <c r="GH100" s="20"/>
      <c r="GI100" s="20"/>
      <c r="GJ100" s="20"/>
      <c r="GK100" s="20"/>
      <c r="GL100" s="20"/>
      <c r="GM100" s="20"/>
      <c r="GN100" s="20"/>
      <c r="GO100" s="20"/>
      <c r="GP100" s="20"/>
      <c r="GQ100" s="20"/>
      <c r="GR100" s="20"/>
      <c r="GS100" s="20"/>
      <c r="GT100" s="20"/>
      <c r="GU100" s="20"/>
      <c r="GV100" s="20"/>
      <c r="GW100" s="20"/>
      <c r="GX100" s="20"/>
    </row>
    <row r="101" spans="1:206" s="13" customFormat="1" ht="18.75" x14ac:dyDescent="0.3">
      <c r="A101" s="21"/>
      <c r="B101" s="34">
        <v>46101</v>
      </c>
      <c r="C101" s="30" t="s">
        <v>12</v>
      </c>
      <c r="D101" s="30" t="s">
        <v>105</v>
      </c>
      <c r="E101" s="30" t="s">
        <v>107</v>
      </c>
      <c r="F101" s="31"/>
      <c r="G101" s="35">
        <v>1115.6400000000001</v>
      </c>
      <c r="H101" s="28">
        <f t="shared" si="1"/>
        <v>29783.679999999964</v>
      </c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  <c r="DP101" s="20"/>
      <c r="DQ101" s="20"/>
      <c r="DR101" s="20"/>
      <c r="DS101" s="20"/>
      <c r="DT101" s="20"/>
      <c r="DU101" s="20"/>
      <c r="DV101" s="20"/>
      <c r="DW101" s="20"/>
      <c r="DX101" s="20"/>
      <c r="DY101" s="20"/>
      <c r="DZ101" s="20"/>
      <c r="EA101" s="20"/>
      <c r="EB101" s="20"/>
      <c r="EC101" s="20"/>
      <c r="ED101" s="20"/>
      <c r="EE101" s="20"/>
      <c r="EF101" s="20"/>
      <c r="EG101" s="20"/>
      <c r="EH101" s="20"/>
      <c r="EI101" s="20"/>
      <c r="EJ101" s="20"/>
      <c r="EK101" s="20"/>
      <c r="EL101" s="20"/>
      <c r="EM101" s="20"/>
      <c r="EN101" s="20"/>
      <c r="EO101" s="20"/>
      <c r="EP101" s="20"/>
      <c r="EQ101" s="20"/>
      <c r="ER101" s="20"/>
      <c r="ES101" s="20"/>
      <c r="ET101" s="20"/>
      <c r="EU101" s="20"/>
      <c r="EV101" s="20"/>
      <c r="EW101" s="20"/>
      <c r="EX101" s="20"/>
      <c r="EY101" s="20"/>
      <c r="EZ101" s="20"/>
      <c r="FA101" s="20"/>
      <c r="FB101" s="20"/>
      <c r="FC101" s="20"/>
      <c r="FD101" s="20"/>
      <c r="FE101" s="20"/>
      <c r="FF101" s="20"/>
      <c r="FG101" s="20"/>
      <c r="FH101" s="20"/>
      <c r="FI101" s="20"/>
      <c r="FJ101" s="20"/>
      <c r="FK101" s="20"/>
      <c r="FL101" s="20"/>
      <c r="FM101" s="20"/>
      <c r="FN101" s="20"/>
      <c r="FO101" s="20"/>
      <c r="FP101" s="20"/>
      <c r="FQ101" s="20"/>
      <c r="FR101" s="20"/>
      <c r="FS101" s="20"/>
      <c r="FT101" s="20"/>
      <c r="FU101" s="20"/>
      <c r="FV101" s="20"/>
      <c r="FW101" s="20"/>
      <c r="FX101" s="20"/>
      <c r="FY101" s="20"/>
      <c r="FZ101" s="20"/>
      <c r="GA101" s="20"/>
      <c r="GB101" s="20"/>
      <c r="GC101" s="20"/>
      <c r="GD101" s="20"/>
      <c r="GE101" s="20"/>
      <c r="GF101" s="20"/>
      <c r="GG101" s="20"/>
      <c r="GH101" s="20"/>
      <c r="GI101" s="20"/>
      <c r="GJ101" s="20"/>
      <c r="GK101" s="20"/>
      <c r="GL101" s="20"/>
      <c r="GM101" s="20"/>
      <c r="GN101" s="20"/>
      <c r="GO101" s="20"/>
      <c r="GP101" s="20"/>
      <c r="GQ101" s="20"/>
      <c r="GR101" s="20"/>
      <c r="GS101" s="20"/>
      <c r="GT101" s="20"/>
      <c r="GU101" s="20"/>
      <c r="GV101" s="20"/>
      <c r="GW101" s="20"/>
      <c r="GX101" s="20"/>
    </row>
    <row r="102" spans="1:206" s="13" customFormat="1" ht="18.75" x14ac:dyDescent="0.3">
      <c r="A102" s="21"/>
      <c r="B102" s="34">
        <v>46106</v>
      </c>
      <c r="C102" s="30" t="s">
        <v>12</v>
      </c>
      <c r="D102" s="30" t="s">
        <v>105</v>
      </c>
      <c r="E102" s="30" t="s">
        <v>108</v>
      </c>
      <c r="F102" s="31"/>
      <c r="G102" s="35">
        <v>6736.91</v>
      </c>
      <c r="H102" s="28">
        <f t="shared" si="1"/>
        <v>23046.769999999964</v>
      </c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  <c r="DP102" s="20"/>
      <c r="DQ102" s="20"/>
      <c r="DR102" s="20"/>
      <c r="DS102" s="20"/>
      <c r="DT102" s="20"/>
      <c r="DU102" s="20"/>
      <c r="DV102" s="20"/>
      <c r="DW102" s="20"/>
      <c r="DX102" s="20"/>
      <c r="DY102" s="20"/>
      <c r="DZ102" s="20"/>
      <c r="EA102" s="20"/>
      <c r="EB102" s="20"/>
      <c r="EC102" s="20"/>
      <c r="ED102" s="20"/>
      <c r="EE102" s="20"/>
      <c r="EF102" s="20"/>
      <c r="EG102" s="20"/>
      <c r="EH102" s="20"/>
      <c r="EI102" s="20"/>
      <c r="EJ102" s="20"/>
      <c r="EK102" s="20"/>
      <c r="EL102" s="20"/>
      <c r="EM102" s="20"/>
      <c r="EN102" s="20"/>
      <c r="EO102" s="20"/>
      <c r="EP102" s="20"/>
      <c r="EQ102" s="20"/>
      <c r="ER102" s="20"/>
      <c r="ES102" s="20"/>
      <c r="ET102" s="20"/>
      <c r="EU102" s="20"/>
      <c r="EV102" s="20"/>
      <c r="EW102" s="20"/>
      <c r="EX102" s="20"/>
      <c r="EY102" s="20"/>
      <c r="EZ102" s="20"/>
      <c r="FA102" s="20"/>
      <c r="FB102" s="20"/>
      <c r="FC102" s="20"/>
      <c r="FD102" s="20"/>
      <c r="FE102" s="20"/>
      <c r="FF102" s="20"/>
      <c r="FG102" s="20"/>
      <c r="FH102" s="20"/>
      <c r="FI102" s="20"/>
      <c r="FJ102" s="20"/>
      <c r="FK102" s="20"/>
      <c r="FL102" s="20"/>
      <c r="FM102" s="20"/>
      <c r="FN102" s="20"/>
      <c r="FO102" s="20"/>
      <c r="FP102" s="20"/>
      <c r="FQ102" s="20"/>
      <c r="FR102" s="20"/>
      <c r="FS102" s="20"/>
      <c r="FT102" s="20"/>
      <c r="FU102" s="20"/>
      <c r="FV102" s="20"/>
      <c r="FW102" s="20"/>
      <c r="FX102" s="20"/>
      <c r="FY102" s="20"/>
      <c r="FZ102" s="20"/>
      <c r="GA102" s="20"/>
      <c r="GB102" s="20"/>
      <c r="GC102" s="20"/>
      <c r="GD102" s="20"/>
      <c r="GE102" s="20"/>
      <c r="GF102" s="20"/>
      <c r="GG102" s="20"/>
      <c r="GH102" s="20"/>
      <c r="GI102" s="20"/>
      <c r="GJ102" s="20"/>
      <c r="GK102" s="20"/>
      <c r="GL102" s="20"/>
      <c r="GM102" s="20"/>
      <c r="GN102" s="20"/>
      <c r="GO102" s="20"/>
      <c r="GP102" s="20"/>
      <c r="GQ102" s="20"/>
      <c r="GR102" s="20"/>
      <c r="GS102" s="20"/>
      <c r="GT102" s="20"/>
      <c r="GU102" s="20"/>
      <c r="GV102" s="20"/>
      <c r="GW102" s="20"/>
      <c r="GX102" s="20"/>
    </row>
    <row r="103" spans="1:206" s="13" customFormat="1" ht="18.75" x14ac:dyDescent="0.3">
      <c r="A103" s="21"/>
      <c r="B103" s="34">
        <v>46106</v>
      </c>
      <c r="C103" s="30" t="s">
        <v>15</v>
      </c>
      <c r="D103" s="30" t="s">
        <v>17</v>
      </c>
      <c r="E103" s="30"/>
      <c r="F103" s="31">
        <v>4400</v>
      </c>
      <c r="G103" s="35"/>
      <c r="H103" s="28">
        <f t="shared" si="1"/>
        <v>27446.769999999964</v>
      </c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  <c r="DP103" s="20"/>
      <c r="DQ103" s="20"/>
      <c r="DR103" s="20"/>
      <c r="DS103" s="20"/>
      <c r="DT103" s="20"/>
      <c r="DU103" s="20"/>
      <c r="DV103" s="20"/>
      <c r="DW103" s="20"/>
      <c r="DX103" s="20"/>
      <c r="DY103" s="20"/>
      <c r="DZ103" s="20"/>
      <c r="EA103" s="20"/>
      <c r="EB103" s="20"/>
      <c r="EC103" s="20"/>
      <c r="ED103" s="20"/>
      <c r="EE103" s="20"/>
      <c r="EF103" s="20"/>
      <c r="EG103" s="20"/>
      <c r="EH103" s="20"/>
      <c r="EI103" s="20"/>
      <c r="EJ103" s="20"/>
      <c r="EK103" s="20"/>
      <c r="EL103" s="20"/>
      <c r="EM103" s="20"/>
      <c r="EN103" s="20"/>
      <c r="EO103" s="20"/>
      <c r="EP103" s="20"/>
      <c r="EQ103" s="20"/>
      <c r="ER103" s="20"/>
      <c r="ES103" s="20"/>
      <c r="ET103" s="20"/>
      <c r="EU103" s="20"/>
      <c r="EV103" s="20"/>
      <c r="EW103" s="20"/>
      <c r="EX103" s="20"/>
      <c r="EY103" s="20"/>
      <c r="EZ103" s="20"/>
      <c r="FA103" s="20"/>
      <c r="FB103" s="20"/>
      <c r="FC103" s="20"/>
      <c r="FD103" s="20"/>
      <c r="FE103" s="20"/>
      <c r="FF103" s="20"/>
      <c r="FG103" s="20"/>
      <c r="FH103" s="20"/>
      <c r="FI103" s="20"/>
      <c r="FJ103" s="20"/>
      <c r="FK103" s="20"/>
      <c r="FL103" s="20"/>
      <c r="FM103" s="20"/>
      <c r="FN103" s="20"/>
      <c r="FO103" s="20"/>
      <c r="FP103" s="20"/>
      <c r="FQ103" s="20"/>
      <c r="FR103" s="20"/>
      <c r="FS103" s="20"/>
      <c r="FT103" s="20"/>
      <c r="FU103" s="20"/>
      <c r="FV103" s="20"/>
      <c r="FW103" s="20"/>
      <c r="FX103" s="20"/>
      <c r="FY103" s="20"/>
      <c r="FZ103" s="20"/>
      <c r="GA103" s="20"/>
      <c r="GB103" s="20"/>
      <c r="GC103" s="20"/>
      <c r="GD103" s="20"/>
      <c r="GE103" s="20"/>
      <c r="GF103" s="20"/>
      <c r="GG103" s="20"/>
      <c r="GH103" s="20"/>
      <c r="GI103" s="20"/>
      <c r="GJ103" s="20"/>
      <c r="GK103" s="20"/>
      <c r="GL103" s="20"/>
      <c r="GM103" s="20"/>
      <c r="GN103" s="20"/>
      <c r="GO103" s="20"/>
      <c r="GP103" s="20"/>
      <c r="GQ103" s="20"/>
      <c r="GR103" s="20"/>
      <c r="GS103" s="20"/>
      <c r="GT103" s="20"/>
      <c r="GU103" s="20"/>
      <c r="GV103" s="20"/>
      <c r="GW103" s="20"/>
      <c r="GX103" s="20"/>
    </row>
    <row r="104" spans="1:206" s="13" customFormat="1" ht="18.75" x14ac:dyDescent="0.3">
      <c r="A104" s="21"/>
      <c r="B104" s="34">
        <v>46106</v>
      </c>
      <c r="C104" s="30" t="s">
        <v>15</v>
      </c>
      <c r="D104" s="30" t="s">
        <v>21</v>
      </c>
      <c r="E104" s="30"/>
      <c r="F104" s="31">
        <v>3100</v>
      </c>
      <c r="G104" s="35"/>
      <c r="H104" s="28">
        <f t="shared" si="1"/>
        <v>30546.769999999964</v>
      </c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  <c r="DP104" s="20"/>
      <c r="DQ104" s="20"/>
      <c r="DR104" s="20"/>
      <c r="DS104" s="20"/>
      <c r="DT104" s="20"/>
      <c r="DU104" s="20"/>
      <c r="DV104" s="20"/>
      <c r="DW104" s="20"/>
      <c r="DX104" s="20"/>
      <c r="DY104" s="20"/>
      <c r="DZ104" s="20"/>
      <c r="EA104" s="20"/>
      <c r="EB104" s="20"/>
      <c r="EC104" s="20"/>
      <c r="ED104" s="20"/>
      <c r="EE104" s="20"/>
      <c r="EF104" s="20"/>
      <c r="EG104" s="20"/>
      <c r="EH104" s="20"/>
      <c r="EI104" s="20"/>
      <c r="EJ104" s="20"/>
      <c r="EK104" s="20"/>
      <c r="EL104" s="20"/>
      <c r="EM104" s="20"/>
      <c r="EN104" s="20"/>
      <c r="EO104" s="20"/>
      <c r="EP104" s="20"/>
      <c r="EQ104" s="20"/>
      <c r="ER104" s="20"/>
      <c r="ES104" s="20"/>
      <c r="ET104" s="20"/>
      <c r="EU104" s="20"/>
      <c r="EV104" s="20"/>
      <c r="EW104" s="20"/>
      <c r="EX104" s="20"/>
      <c r="EY104" s="20"/>
      <c r="EZ104" s="20"/>
      <c r="FA104" s="20"/>
      <c r="FB104" s="20"/>
      <c r="FC104" s="20"/>
      <c r="FD104" s="20"/>
      <c r="FE104" s="20"/>
      <c r="FF104" s="20"/>
      <c r="FG104" s="20"/>
      <c r="FH104" s="20"/>
      <c r="FI104" s="20"/>
      <c r="FJ104" s="20"/>
      <c r="FK104" s="20"/>
      <c r="FL104" s="20"/>
      <c r="FM104" s="20"/>
      <c r="FN104" s="20"/>
      <c r="FO104" s="20"/>
      <c r="FP104" s="20"/>
      <c r="FQ104" s="20"/>
      <c r="FR104" s="20"/>
      <c r="FS104" s="20"/>
      <c r="FT104" s="20"/>
      <c r="FU104" s="20"/>
      <c r="FV104" s="20"/>
      <c r="FW104" s="20"/>
      <c r="FX104" s="20"/>
      <c r="FY104" s="20"/>
      <c r="FZ104" s="20"/>
      <c r="GA104" s="20"/>
      <c r="GB104" s="20"/>
      <c r="GC104" s="20"/>
      <c r="GD104" s="20"/>
      <c r="GE104" s="20"/>
      <c r="GF104" s="20"/>
      <c r="GG104" s="20"/>
      <c r="GH104" s="20"/>
      <c r="GI104" s="20"/>
      <c r="GJ104" s="20"/>
      <c r="GK104" s="20"/>
      <c r="GL104" s="20"/>
      <c r="GM104" s="20"/>
      <c r="GN104" s="20"/>
      <c r="GO104" s="20"/>
      <c r="GP104" s="20"/>
      <c r="GQ104" s="20"/>
      <c r="GR104" s="20"/>
      <c r="GS104" s="20"/>
      <c r="GT104" s="20"/>
      <c r="GU104" s="20"/>
      <c r="GV104" s="20"/>
      <c r="GW104" s="20"/>
      <c r="GX104" s="20"/>
    </row>
    <row r="105" spans="1:206" s="13" customFormat="1" ht="18.75" x14ac:dyDescent="0.3">
      <c r="A105" s="21"/>
      <c r="B105" s="34">
        <v>46111</v>
      </c>
      <c r="C105" s="30" t="s">
        <v>15</v>
      </c>
      <c r="D105" s="30" t="s">
        <v>21</v>
      </c>
      <c r="E105" s="30"/>
      <c r="F105" s="31">
        <v>300</v>
      </c>
      <c r="G105" s="35"/>
      <c r="H105" s="28">
        <f t="shared" si="1"/>
        <v>30846.769999999964</v>
      </c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  <c r="DP105" s="20"/>
      <c r="DQ105" s="20"/>
      <c r="DR105" s="20"/>
      <c r="DS105" s="20"/>
      <c r="DT105" s="20"/>
      <c r="DU105" s="20"/>
      <c r="DV105" s="20"/>
      <c r="DW105" s="20"/>
      <c r="DX105" s="20"/>
      <c r="DY105" s="20"/>
      <c r="DZ105" s="20"/>
      <c r="EA105" s="20"/>
      <c r="EB105" s="20"/>
      <c r="EC105" s="20"/>
      <c r="ED105" s="20"/>
      <c r="EE105" s="20"/>
      <c r="EF105" s="20"/>
      <c r="EG105" s="20"/>
      <c r="EH105" s="20"/>
      <c r="EI105" s="20"/>
      <c r="EJ105" s="20"/>
      <c r="EK105" s="20"/>
      <c r="EL105" s="20"/>
      <c r="EM105" s="20"/>
      <c r="EN105" s="20"/>
      <c r="EO105" s="20"/>
      <c r="EP105" s="20"/>
      <c r="EQ105" s="20"/>
      <c r="ER105" s="20"/>
      <c r="ES105" s="20"/>
      <c r="ET105" s="20"/>
      <c r="EU105" s="20"/>
      <c r="EV105" s="20"/>
      <c r="EW105" s="20"/>
      <c r="EX105" s="20"/>
      <c r="EY105" s="20"/>
      <c r="EZ105" s="20"/>
      <c r="FA105" s="20"/>
      <c r="FB105" s="20"/>
      <c r="FC105" s="20"/>
      <c r="FD105" s="20"/>
      <c r="FE105" s="20"/>
      <c r="FF105" s="20"/>
      <c r="FG105" s="20"/>
      <c r="FH105" s="20"/>
      <c r="FI105" s="20"/>
      <c r="FJ105" s="20"/>
      <c r="FK105" s="20"/>
      <c r="FL105" s="20"/>
      <c r="FM105" s="20"/>
      <c r="FN105" s="20"/>
      <c r="FO105" s="20"/>
      <c r="FP105" s="20"/>
      <c r="FQ105" s="20"/>
      <c r="FR105" s="20"/>
      <c r="FS105" s="20"/>
      <c r="FT105" s="20"/>
      <c r="FU105" s="20"/>
      <c r="FV105" s="20"/>
      <c r="FW105" s="20"/>
      <c r="FX105" s="20"/>
      <c r="FY105" s="20"/>
      <c r="FZ105" s="20"/>
      <c r="GA105" s="20"/>
      <c r="GB105" s="20"/>
      <c r="GC105" s="20"/>
      <c r="GD105" s="20"/>
      <c r="GE105" s="20"/>
      <c r="GF105" s="20"/>
      <c r="GG105" s="20"/>
      <c r="GH105" s="20"/>
      <c r="GI105" s="20"/>
      <c r="GJ105" s="20"/>
      <c r="GK105" s="20"/>
      <c r="GL105" s="20"/>
      <c r="GM105" s="20"/>
      <c r="GN105" s="20"/>
      <c r="GO105" s="20"/>
      <c r="GP105" s="20"/>
      <c r="GQ105" s="20"/>
      <c r="GR105" s="20"/>
      <c r="GS105" s="20"/>
      <c r="GT105" s="20"/>
      <c r="GU105" s="20"/>
      <c r="GV105" s="20"/>
      <c r="GW105" s="20"/>
      <c r="GX105" s="20"/>
    </row>
    <row r="106" spans="1:206" s="13" customFormat="1" ht="18.75" x14ac:dyDescent="0.3">
      <c r="A106" s="21"/>
      <c r="B106" s="34">
        <v>46112</v>
      </c>
      <c r="C106" s="30" t="s">
        <v>12</v>
      </c>
      <c r="D106" s="30" t="s">
        <v>18</v>
      </c>
      <c r="E106" s="30" t="s">
        <v>109</v>
      </c>
      <c r="F106" s="31"/>
      <c r="G106" s="35">
        <v>20656.36</v>
      </c>
      <c r="H106" s="28">
        <f t="shared" si="1"/>
        <v>10190.409999999963</v>
      </c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  <c r="DV106" s="20"/>
      <c r="DW106" s="20"/>
      <c r="DX106" s="20"/>
      <c r="DY106" s="20"/>
      <c r="DZ106" s="20"/>
      <c r="EA106" s="20"/>
      <c r="EB106" s="20"/>
      <c r="EC106" s="20"/>
      <c r="ED106" s="20"/>
      <c r="EE106" s="20"/>
      <c r="EF106" s="20"/>
      <c r="EG106" s="20"/>
      <c r="EH106" s="20"/>
      <c r="EI106" s="20"/>
      <c r="EJ106" s="20"/>
      <c r="EK106" s="20"/>
      <c r="EL106" s="20"/>
      <c r="EM106" s="20"/>
      <c r="EN106" s="20"/>
      <c r="EO106" s="20"/>
      <c r="EP106" s="20"/>
      <c r="EQ106" s="20"/>
      <c r="ER106" s="20"/>
      <c r="ES106" s="20"/>
      <c r="ET106" s="20"/>
      <c r="EU106" s="20"/>
      <c r="EV106" s="20"/>
      <c r="EW106" s="20"/>
      <c r="EX106" s="20"/>
      <c r="EY106" s="20"/>
      <c r="EZ106" s="20"/>
      <c r="FA106" s="20"/>
      <c r="FB106" s="20"/>
      <c r="FC106" s="20"/>
      <c r="FD106" s="20"/>
      <c r="FE106" s="20"/>
      <c r="FF106" s="20"/>
      <c r="FG106" s="20"/>
      <c r="FH106" s="20"/>
      <c r="FI106" s="20"/>
      <c r="FJ106" s="20"/>
      <c r="FK106" s="20"/>
      <c r="FL106" s="20"/>
      <c r="FM106" s="20"/>
      <c r="FN106" s="20"/>
      <c r="FO106" s="20"/>
      <c r="FP106" s="20"/>
      <c r="FQ106" s="20"/>
      <c r="FR106" s="20"/>
      <c r="FS106" s="20"/>
      <c r="FT106" s="20"/>
      <c r="FU106" s="20"/>
      <c r="FV106" s="20"/>
      <c r="FW106" s="20"/>
      <c r="FX106" s="20"/>
      <c r="FY106" s="20"/>
      <c r="FZ106" s="20"/>
      <c r="GA106" s="20"/>
      <c r="GB106" s="20"/>
      <c r="GC106" s="20"/>
      <c r="GD106" s="20"/>
      <c r="GE106" s="20"/>
      <c r="GF106" s="20"/>
      <c r="GG106" s="20"/>
      <c r="GH106" s="20"/>
      <c r="GI106" s="20"/>
      <c r="GJ106" s="20"/>
      <c r="GK106" s="20"/>
      <c r="GL106" s="20"/>
      <c r="GM106" s="20"/>
      <c r="GN106" s="20"/>
      <c r="GO106" s="20"/>
      <c r="GP106" s="20"/>
      <c r="GQ106" s="20"/>
      <c r="GR106" s="20"/>
      <c r="GS106" s="20"/>
      <c r="GT106" s="20"/>
      <c r="GU106" s="20"/>
      <c r="GV106" s="20"/>
      <c r="GW106" s="20"/>
      <c r="GX106" s="20"/>
    </row>
    <row r="107" spans="1:206" s="43" customFormat="1" ht="37.5" x14ac:dyDescent="0.3">
      <c r="A107" s="21"/>
      <c r="B107" s="36"/>
      <c r="C107" s="37"/>
      <c r="D107" s="38" t="s">
        <v>110</v>
      </c>
      <c r="E107" s="39"/>
      <c r="F107" s="40"/>
      <c r="G107" s="41">
        <v>432.41</v>
      </c>
      <c r="H107" s="28">
        <f t="shared" si="1"/>
        <v>9757.9999999999636</v>
      </c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</row>
    <row r="108" spans="1:206" s="43" customFormat="1" ht="18.75" customHeight="1" x14ac:dyDescent="0.3">
      <c r="A108" s="44"/>
      <c r="B108" s="103" t="s">
        <v>111</v>
      </c>
      <c r="C108" s="104"/>
      <c r="D108" s="104"/>
      <c r="E108" s="105"/>
      <c r="F108" s="26">
        <f>SUM(F9:F107)</f>
        <v>134701.38</v>
      </c>
      <c r="G108" s="45">
        <f>SUM(G8:G107)</f>
        <v>172042.83</v>
      </c>
      <c r="H108" s="28">
        <f>SUM(H107)</f>
        <v>9757.9999999999636</v>
      </c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</row>
    <row r="109" spans="1:206" s="43" customFormat="1" ht="24" hidden="1" customHeight="1" x14ac:dyDescent="0.3">
      <c r="A109" s="44"/>
      <c r="B109" s="46"/>
      <c r="C109" s="46"/>
      <c r="D109" s="47" t="s">
        <v>112</v>
      </c>
      <c r="E109" s="48"/>
      <c r="F109" s="49" t="e">
        <f>'[1]Agosto 2020.'!#REF!</f>
        <v>#REF!</v>
      </c>
      <c r="G109" s="50" t="s">
        <v>113</v>
      </c>
      <c r="H109" s="28" t="e">
        <f t="shared" ref="H109" si="2">SUM(H108+F109-G109)</f>
        <v>#REF!</v>
      </c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</row>
    <row r="110" spans="1:206" s="43" customFormat="1" ht="24" customHeight="1" x14ac:dyDescent="0.25">
      <c r="A110" s="44"/>
      <c r="B110" s="46"/>
      <c r="C110" s="46"/>
      <c r="D110" s="51"/>
      <c r="E110" s="48"/>
      <c r="F110" s="49"/>
      <c r="G110" s="50"/>
      <c r="H110" s="5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</row>
    <row r="111" spans="1:206" s="43" customFormat="1" ht="24" customHeight="1" x14ac:dyDescent="0.25">
      <c r="A111" s="44"/>
      <c r="B111" s="46"/>
      <c r="C111" s="46"/>
      <c r="D111" s="51"/>
      <c r="E111" s="48"/>
      <c r="F111" s="49"/>
      <c r="G111" s="50"/>
      <c r="H111" s="5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</row>
    <row r="112" spans="1:206" ht="18.75" x14ac:dyDescent="0.3">
      <c r="A112" s="53"/>
      <c r="B112" s="54"/>
      <c r="C112" s="55" t="s">
        <v>114</v>
      </c>
      <c r="D112" s="56"/>
      <c r="E112" s="57"/>
      <c r="F112" s="99" t="s">
        <v>115</v>
      </c>
      <c r="G112" s="99"/>
      <c r="H112" s="58"/>
    </row>
    <row r="113" spans="1:213" ht="18.75" x14ac:dyDescent="0.3">
      <c r="A113" s="53"/>
      <c r="B113" s="54"/>
      <c r="C113" s="59"/>
      <c r="D113" s="56"/>
      <c r="E113" s="57"/>
      <c r="F113" s="95"/>
      <c r="G113" s="95"/>
      <c r="H113" s="58"/>
    </row>
    <row r="115" spans="1:213" s="4" customFormat="1" x14ac:dyDescent="0.25">
      <c r="A115" s="60"/>
      <c r="B115" s="61"/>
      <c r="C115" s="61"/>
      <c r="D115" s="62"/>
      <c r="E115" s="61"/>
      <c r="F115" s="61"/>
      <c r="G115" s="63"/>
      <c r="H115" s="7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4" customFormat="1" x14ac:dyDescent="0.25">
      <c r="A116" s="60"/>
      <c r="B116" s="61"/>
      <c r="C116" s="61"/>
      <c r="D116" s="62"/>
      <c r="E116" s="61"/>
      <c r="F116" s="61"/>
      <c r="G116" s="63"/>
      <c r="H116" s="7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4" customFormat="1" x14ac:dyDescent="0.25">
      <c r="A117" s="60"/>
      <c r="B117" s="61"/>
      <c r="C117" s="61"/>
      <c r="D117" s="62"/>
      <c r="E117" s="61"/>
      <c r="F117" s="61"/>
      <c r="G117" s="63"/>
      <c r="H117" s="7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4" customFormat="1" x14ac:dyDescent="0.25">
      <c r="A118" s="1"/>
      <c r="B118" s="2"/>
      <c r="C118" s="2"/>
      <c r="D118" s="64"/>
      <c r="F118" s="5"/>
      <c r="G118" s="6"/>
      <c r="H118" s="7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4" customFormat="1" x14ac:dyDescent="0.25">
      <c r="A119" s="1"/>
      <c r="B119" s="2"/>
      <c r="C119" s="2"/>
      <c r="D119" s="64"/>
      <c r="F119" s="5"/>
      <c r="G119" s="6"/>
      <c r="H119" s="7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4" customFormat="1" x14ac:dyDescent="0.25">
      <c r="A120" s="1"/>
      <c r="B120" s="2"/>
      <c r="C120" s="2"/>
      <c r="D120" s="64"/>
      <c r="F120" s="5"/>
      <c r="G120" s="6"/>
      <c r="H120" s="7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4" customFormat="1" x14ac:dyDescent="0.25">
      <c r="A121" s="1"/>
      <c r="B121" s="2"/>
      <c r="C121" s="2"/>
      <c r="D121" s="64"/>
      <c r="F121" s="5"/>
      <c r="G121" s="6"/>
      <c r="H121" s="7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4" customFormat="1" x14ac:dyDescent="0.25">
      <c r="A122" s="1"/>
      <c r="B122" s="2"/>
      <c r="C122" s="2"/>
      <c r="D122" s="64"/>
      <c r="F122" s="5"/>
      <c r="G122" s="6"/>
      <c r="H122" s="7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4" customFormat="1" ht="18" customHeight="1" x14ac:dyDescent="0.25">
      <c r="A123" s="1"/>
      <c r="B123" s="96" t="s">
        <v>0</v>
      </c>
      <c r="C123" s="96"/>
      <c r="D123" s="96"/>
      <c r="E123" s="96"/>
      <c r="F123" s="96"/>
      <c r="G123" s="96"/>
      <c r="H123" s="96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4" customFormat="1" x14ac:dyDescent="0.25">
      <c r="A124" s="1"/>
      <c r="B124" s="97" t="s">
        <v>116</v>
      </c>
      <c r="C124" s="97"/>
      <c r="D124" s="97"/>
      <c r="E124" s="97"/>
      <c r="F124" s="97"/>
      <c r="G124" s="97"/>
      <c r="H124" s="97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4" customFormat="1" x14ac:dyDescent="0.25">
      <c r="A125" s="1"/>
      <c r="B125" s="98" t="s">
        <v>117</v>
      </c>
      <c r="C125" s="98"/>
      <c r="D125" s="98"/>
      <c r="E125" s="98"/>
      <c r="F125" s="98"/>
      <c r="G125" s="98"/>
      <c r="H125" s="9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4" customFormat="1" ht="15.75" thickBot="1" x14ac:dyDescent="0.3">
      <c r="A126" s="1"/>
      <c r="B126" s="65"/>
      <c r="C126" s="66"/>
      <c r="D126" s="67"/>
      <c r="E126" s="68"/>
      <c r="F126" s="69"/>
      <c r="G126" s="70"/>
      <c r="H126" s="71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4" customFormat="1" ht="15.75" thickBot="1" x14ac:dyDescent="0.3">
      <c r="A127" s="1"/>
      <c r="B127" s="72" t="s">
        <v>118</v>
      </c>
      <c r="C127" s="73"/>
      <c r="D127" s="73"/>
      <c r="E127" s="74"/>
      <c r="F127" s="73"/>
      <c r="G127" s="73"/>
      <c r="H127" s="75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4" customFormat="1" ht="38.25" thickBot="1" x14ac:dyDescent="0.3">
      <c r="A128" s="1"/>
      <c r="B128" s="76" t="s">
        <v>119</v>
      </c>
      <c r="C128" s="77" t="s">
        <v>120</v>
      </c>
      <c r="D128" s="77" t="s">
        <v>121</v>
      </c>
      <c r="E128" s="77" t="s">
        <v>122</v>
      </c>
      <c r="F128" s="77" t="s">
        <v>123</v>
      </c>
      <c r="G128" s="77" t="s">
        <v>124</v>
      </c>
      <c r="H128" s="78" t="s">
        <v>125</v>
      </c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4" customFormat="1" ht="18.75" x14ac:dyDescent="0.25">
      <c r="A129" s="1"/>
      <c r="B129" s="79"/>
      <c r="C129" s="80"/>
      <c r="D129" s="81" t="s">
        <v>11</v>
      </c>
      <c r="E129" s="82"/>
      <c r="F129" s="83"/>
      <c r="G129" s="84"/>
      <c r="H129" s="85">
        <v>0</v>
      </c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4" customFormat="1" ht="18.75" x14ac:dyDescent="0.25">
      <c r="A130" s="1"/>
      <c r="B130" s="86"/>
      <c r="C130" s="87"/>
      <c r="D130" s="88" t="s">
        <v>126</v>
      </c>
      <c r="E130" s="88"/>
      <c r="F130" s="89">
        <f>SUBTOTAL(109,Tabla234[[Ingresos ]])</f>
        <v>0</v>
      </c>
      <c r="G130" s="90">
        <f>SUBTOTAL(109,Tabla234[Egresos])</f>
        <v>0</v>
      </c>
      <c r="H130" s="91">
        <f>SUBTOTAL(109,Tabla234[BALANCE])</f>
        <v>0</v>
      </c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43" customFormat="1" ht="24" customHeight="1" x14ac:dyDescent="0.25">
      <c r="A131" s="44"/>
      <c r="B131" s="60"/>
      <c r="C131" s="61"/>
      <c r="D131" s="61"/>
      <c r="E131" s="62"/>
      <c r="F131" s="61"/>
      <c r="G131" s="92"/>
      <c r="H131" s="63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</row>
    <row r="132" spans="1:213" ht="18.75" x14ac:dyDescent="0.3">
      <c r="A132" s="53"/>
      <c r="B132" s="60"/>
      <c r="C132" s="61"/>
      <c r="D132" s="61"/>
      <c r="E132" s="62"/>
      <c r="F132" s="61"/>
      <c r="G132" s="61"/>
      <c r="H132" s="93"/>
    </row>
    <row r="133" spans="1:213" s="4" customFormat="1" x14ac:dyDescent="0.25">
      <c r="A133" s="1"/>
      <c r="B133" s="60"/>
      <c r="C133" s="61"/>
      <c r="D133" s="61" t="s">
        <v>127</v>
      </c>
      <c r="E133" s="62"/>
      <c r="F133" s="92"/>
      <c r="G133" s="94"/>
      <c r="H133" s="63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4" customFormat="1" ht="18" x14ac:dyDescent="0.25">
      <c r="A134" s="1"/>
      <c r="B134" s="46"/>
      <c r="C134" s="46"/>
      <c r="D134" s="51"/>
      <c r="E134" s="48"/>
      <c r="F134" s="49"/>
      <c r="G134" s="50"/>
      <c r="H134" s="52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4" customFormat="1" ht="18.75" x14ac:dyDescent="0.3">
      <c r="A135" s="1"/>
      <c r="B135" s="54"/>
      <c r="C135" s="55" t="s">
        <v>114</v>
      </c>
      <c r="D135" s="56"/>
      <c r="E135" s="57"/>
      <c r="F135" s="99" t="s">
        <v>115</v>
      </c>
      <c r="G135" s="99"/>
      <c r="H135" s="5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4" customFormat="1" x14ac:dyDescent="0.25">
      <c r="A136" s="1"/>
      <c r="B136" s="2"/>
      <c r="C136" s="2"/>
      <c r="D136" s="64"/>
      <c r="F136" s="5"/>
      <c r="G136" s="6"/>
      <c r="H136" s="7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4" customFormat="1" x14ac:dyDescent="0.25">
      <c r="A137" s="1"/>
      <c r="B137" s="2"/>
      <c r="C137" s="2"/>
      <c r="D137" s="64"/>
      <c r="F137" s="5"/>
      <c r="G137" s="6"/>
      <c r="H137" s="7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4" customFormat="1" x14ac:dyDescent="0.25">
      <c r="A138" s="1"/>
      <c r="B138" s="2"/>
      <c r="C138" s="2"/>
      <c r="D138" s="64"/>
      <c r="F138" s="5"/>
      <c r="G138" s="6"/>
      <c r="H138" s="7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4" customFormat="1" x14ac:dyDescent="0.25">
      <c r="A139" s="1"/>
      <c r="B139" s="2"/>
      <c r="C139" s="2"/>
      <c r="D139" s="64"/>
      <c r="F139" s="5"/>
      <c r="G139" s="6"/>
      <c r="H139" s="7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4" customFormat="1" x14ac:dyDescent="0.25">
      <c r="A140" s="1"/>
      <c r="B140" s="2"/>
      <c r="C140" s="2"/>
      <c r="D140" s="64"/>
      <c r="F140" s="5"/>
      <c r="G140" s="6"/>
      <c r="H140" s="7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4" customFormat="1" x14ac:dyDescent="0.25">
      <c r="A141" s="1"/>
      <c r="B141" s="2"/>
      <c r="C141" s="2"/>
      <c r="D141" s="64"/>
      <c r="F141" s="5"/>
      <c r="G141" s="6"/>
      <c r="H141" s="7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4" customFormat="1" x14ac:dyDescent="0.25">
      <c r="A142" s="1"/>
      <c r="B142" s="2"/>
      <c r="C142" s="2"/>
      <c r="D142" s="64"/>
      <c r="F142" s="5"/>
      <c r="G142" s="6"/>
      <c r="H142" s="7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4" customFormat="1" x14ac:dyDescent="0.25">
      <c r="A143" s="1"/>
      <c r="B143" s="2"/>
      <c r="C143" s="2"/>
      <c r="D143" s="64"/>
      <c r="F143" s="5"/>
      <c r="G143" s="6"/>
      <c r="H143" s="7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4" customFormat="1" x14ac:dyDescent="0.25">
      <c r="A144" s="1"/>
      <c r="B144" s="2"/>
      <c r="C144" s="2"/>
      <c r="D144" s="64"/>
      <c r="F144" s="5"/>
      <c r="G144" s="6"/>
      <c r="H144" s="7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4" customFormat="1" x14ac:dyDescent="0.25">
      <c r="A145" s="1"/>
      <c r="B145" s="2"/>
      <c r="C145" s="2"/>
      <c r="D145" s="64"/>
      <c r="F145" s="5"/>
      <c r="G145" s="6"/>
      <c r="H145" s="7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4" customFormat="1" x14ac:dyDescent="0.25">
      <c r="A146" s="1"/>
      <c r="B146" s="2"/>
      <c r="C146" s="2"/>
      <c r="D146" s="64"/>
      <c r="F146" s="5"/>
      <c r="G146" s="6"/>
      <c r="H146" s="7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4" customFormat="1" x14ac:dyDescent="0.25">
      <c r="A147" s="1"/>
      <c r="B147" s="2"/>
      <c r="C147" s="2"/>
      <c r="D147" s="64"/>
      <c r="F147" s="5"/>
      <c r="G147" s="6"/>
      <c r="H147" s="7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4" customFormat="1" x14ac:dyDescent="0.25">
      <c r="A148" s="1"/>
      <c r="B148" s="2"/>
      <c r="C148" s="2"/>
      <c r="D148" s="64"/>
      <c r="F148" s="5"/>
      <c r="G148" s="6"/>
      <c r="H148" s="7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4" customFormat="1" x14ac:dyDescent="0.25">
      <c r="A149" s="1"/>
      <c r="B149" s="2"/>
      <c r="C149" s="2"/>
      <c r="D149" s="64"/>
      <c r="F149" s="5"/>
      <c r="G149" s="6"/>
      <c r="H149" s="7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4" customFormat="1" x14ac:dyDescent="0.25">
      <c r="A150" s="1"/>
      <c r="B150" s="2"/>
      <c r="C150" s="2"/>
      <c r="D150" s="64"/>
      <c r="F150" s="5"/>
      <c r="G150" s="6"/>
      <c r="H150" s="7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4" customFormat="1" x14ac:dyDescent="0.25">
      <c r="A151" s="1"/>
      <c r="B151" s="2"/>
      <c r="C151" s="2"/>
      <c r="D151" s="64"/>
      <c r="F151" s="5"/>
      <c r="G151" s="6"/>
      <c r="H151" s="7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4" customFormat="1" x14ac:dyDescent="0.25">
      <c r="A152" s="1"/>
      <c r="B152" s="2"/>
      <c r="C152" s="2"/>
      <c r="D152" s="64"/>
      <c r="F152" s="5"/>
      <c r="G152" s="6"/>
      <c r="H152" s="7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4" customFormat="1" x14ac:dyDescent="0.25">
      <c r="A153" s="1"/>
      <c r="B153" s="2"/>
      <c r="C153" s="2"/>
      <c r="D153" s="64"/>
      <c r="F153" s="5"/>
      <c r="G153" s="6"/>
      <c r="H153" s="7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4" customFormat="1" x14ac:dyDescent="0.25">
      <c r="A154" s="1"/>
      <c r="B154" s="2"/>
      <c r="C154" s="2"/>
      <c r="D154" s="64"/>
      <c r="F154" s="5"/>
      <c r="G154" s="6"/>
      <c r="H154" s="7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4" customFormat="1" x14ac:dyDescent="0.25">
      <c r="A155" s="1"/>
      <c r="B155" s="2"/>
      <c r="C155" s="2"/>
      <c r="D155" s="64"/>
      <c r="F155" s="5"/>
      <c r="G155" s="6"/>
      <c r="H155" s="7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4" customFormat="1" x14ac:dyDescent="0.25">
      <c r="A156" s="1"/>
      <c r="B156" s="2"/>
      <c r="C156" s="2"/>
      <c r="D156" s="64"/>
      <c r="F156" s="5"/>
      <c r="G156" s="6"/>
      <c r="H156" s="7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4" customFormat="1" x14ac:dyDescent="0.25">
      <c r="A157" s="1"/>
      <c r="B157" s="2"/>
      <c r="C157" s="2"/>
      <c r="D157" s="64"/>
      <c r="F157" s="5"/>
      <c r="G157" s="6"/>
      <c r="H157" s="7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4" customFormat="1" x14ac:dyDescent="0.25">
      <c r="A158" s="1"/>
      <c r="B158" s="2"/>
      <c r="C158" s="2"/>
      <c r="D158" s="64"/>
      <c r="F158" s="5"/>
      <c r="G158" s="6"/>
      <c r="H158" s="7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4" customFormat="1" x14ac:dyDescent="0.25">
      <c r="A159" s="1"/>
      <c r="B159" s="2"/>
      <c r="C159" s="2"/>
      <c r="D159" s="64"/>
      <c r="F159" s="5"/>
      <c r="G159" s="6"/>
      <c r="H159" s="7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4" customFormat="1" x14ac:dyDescent="0.25">
      <c r="A160" s="1"/>
      <c r="B160" s="2"/>
      <c r="C160" s="2"/>
      <c r="D160" s="64"/>
      <c r="F160" s="5"/>
      <c r="G160" s="6"/>
      <c r="H160" s="7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4" customFormat="1" x14ac:dyDescent="0.25">
      <c r="A161" s="1"/>
      <c r="B161" s="2"/>
      <c r="C161" s="2"/>
      <c r="D161" s="64"/>
      <c r="F161" s="5"/>
      <c r="G161" s="6"/>
      <c r="H161" s="7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4" customFormat="1" x14ac:dyDescent="0.25">
      <c r="A162" s="1"/>
      <c r="B162" s="2"/>
      <c r="C162" s="2"/>
      <c r="D162" s="64"/>
      <c r="F162" s="5"/>
      <c r="G162" s="6"/>
      <c r="H162" s="7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4" customFormat="1" x14ac:dyDescent="0.25">
      <c r="A163" s="1"/>
      <c r="B163" s="2"/>
      <c r="C163" s="2"/>
      <c r="D163" s="64"/>
      <c r="F163" s="5"/>
      <c r="G163" s="6"/>
      <c r="H163" s="7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4" customFormat="1" x14ac:dyDescent="0.25">
      <c r="A164" s="1"/>
      <c r="B164" s="2"/>
      <c r="C164" s="2"/>
      <c r="D164" s="64"/>
      <c r="F164" s="5"/>
      <c r="G164" s="6"/>
      <c r="H164" s="7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4" customFormat="1" x14ac:dyDescent="0.25">
      <c r="A165" s="1"/>
      <c r="B165" s="2"/>
      <c r="C165" s="2"/>
      <c r="D165" s="64"/>
      <c r="F165" s="5"/>
      <c r="G165" s="6"/>
      <c r="H165" s="7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4" customFormat="1" x14ac:dyDescent="0.25">
      <c r="A166" s="1"/>
      <c r="B166" s="2"/>
      <c r="C166" s="2"/>
      <c r="D166" s="64"/>
      <c r="F166" s="5"/>
      <c r="G166" s="6"/>
      <c r="H166" s="7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4" customFormat="1" x14ac:dyDescent="0.25">
      <c r="A167" s="1"/>
      <c r="B167" s="2"/>
      <c r="C167" s="2"/>
      <c r="D167" s="64"/>
      <c r="F167" s="5"/>
      <c r="G167" s="6"/>
      <c r="H167" s="7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4" customFormat="1" x14ac:dyDescent="0.25">
      <c r="A168" s="1"/>
      <c r="B168" s="2"/>
      <c r="C168" s="2"/>
      <c r="D168" s="64"/>
      <c r="F168" s="5"/>
      <c r="G168" s="6"/>
      <c r="H168" s="7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4" customFormat="1" x14ac:dyDescent="0.25">
      <c r="A169" s="1"/>
      <c r="B169" s="2"/>
      <c r="C169" s="2"/>
      <c r="D169" s="64"/>
      <c r="F169" s="5"/>
      <c r="G169" s="6"/>
      <c r="H169" s="7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4" customFormat="1" x14ac:dyDescent="0.25">
      <c r="A170" s="1"/>
      <c r="B170" s="2"/>
      <c r="C170" s="2"/>
      <c r="D170" s="64"/>
      <c r="F170" s="5"/>
      <c r="G170" s="6"/>
      <c r="H170" s="7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4" customFormat="1" x14ac:dyDescent="0.25">
      <c r="A171" s="1"/>
      <c r="B171" s="2"/>
      <c r="C171" s="2"/>
      <c r="D171" s="64"/>
      <c r="F171" s="5"/>
      <c r="G171" s="6"/>
      <c r="H171" s="7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4" customFormat="1" x14ac:dyDescent="0.25">
      <c r="A172" s="1"/>
      <c r="B172" s="2"/>
      <c r="C172" s="2"/>
      <c r="D172" s="64"/>
      <c r="F172" s="5"/>
      <c r="G172" s="6"/>
      <c r="H172" s="7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4" customFormat="1" x14ac:dyDescent="0.25">
      <c r="A173" s="1"/>
      <c r="B173" s="2"/>
      <c r="C173" s="2"/>
      <c r="D173" s="64"/>
      <c r="F173" s="5"/>
      <c r="G173" s="6"/>
      <c r="H173" s="7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4" customFormat="1" x14ac:dyDescent="0.25">
      <c r="A174" s="1"/>
      <c r="B174" s="2"/>
      <c r="C174" s="2"/>
      <c r="D174" s="64"/>
      <c r="F174" s="5"/>
      <c r="G174" s="6"/>
      <c r="H174" s="7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4" customFormat="1" x14ac:dyDescent="0.25">
      <c r="A175" s="1"/>
      <c r="B175" s="2"/>
      <c r="C175" s="2"/>
      <c r="D175" s="64"/>
      <c r="F175" s="5"/>
      <c r="G175" s="6"/>
      <c r="H175" s="7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4" customFormat="1" x14ac:dyDescent="0.25">
      <c r="A176" s="1"/>
      <c r="B176" s="2"/>
      <c r="C176" s="2"/>
      <c r="D176" s="64"/>
      <c r="F176" s="5"/>
      <c r="G176" s="6"/>
      <c r="H176" s="7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4" customFormat="1" x14ac:dyDescent="0.25">
      <c r="A177" s="1"/>
      <c r="B177" s="2"/>
      <c r="C177" s="2"/>
      <c r="D177" s="64"/>
      <c r="F177" s="5"/>
      <c r="G177" s="6"/>
      <c r="H177" s="7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4" customFormat="1" x14ac:dyDescent="0.25">
      <c r="A178" s="1"/>
      <c r="B178" s="2"/>
      <c r="C178" s="2"/>
      <c r="D178" s="64"/>
      <c r="F178" s="5"/>
      <c r="G178" s="6"/>
      <c r="H178" s="7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4" customFormat="1" x14ac:dyDescent="0.25">
      <c r="A179" s="1"/>
      <c r="B179" s="2"/>
      <c r="C179" s="2"/>
      <c r="D179" s="64"/>
      <c r="F179" s="5"/>
      <c r="G179" s="6"/>
      <c r="H179" s="7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4" customFormat="1" x14ac:dyDescent="0.25">
      <c r="A180" s="1"/>
      <c r="B180" s="2"/>
      <c r="C180" s="2"/>
      <c r="D180" s="64"/>
      <c r="F180" s="5"/>
      <c r="G180" s="6"/>
      <c r="H180" s="7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4" customFormat="1" x14ac:dyDescent="0.25">
      <c r="A181" s="1"/>
      <c r="B181" s="2"/>
      <c r="C181" s="2"/>
      <c r="D181" s="64"/>
      <c r="F181" s="5"/>
      <c r="G181" s="6"/>
      <c r="H181" s="7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4" customFormat="1" x14ac:dyDescent="0.25">
      <c r="A182" s="1"/>
      <c r="B182" s="2"/>
      <c r="C182" s="2"/>
      <c r="D182" s="64"/>
      <c r="F182" s="5"/>
      <c r="G182" s="6"/>
      <c r="H182" s="7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4" customFormat="1" x14ac:dyDescent="0.25">
      <c r="A183" s="1"/>
      <c r="B183" s="2"/>
      <c r="C183" s="2"/>
      <c r="D183" s="64"/>
      <c r="F183" s="5"/>
      <c r="G183" s="6"/>
      <c r="H183" s="7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4" customFormat="1" x14ac:dyDescent="0.25">
      <c r="A184" s="1"/>
      <c r="B184" s="2"/>
      <c r="C184" s="2"/>
      <c r="D184" s="64"/>
      <c r="F184" s="5"/>
      <c r="G184" s="6"/>
      <c r="H184" s="7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4" customFormat="1" x14ac:dyDescent="0.25">
      <c r="A185" s="1"/>
      <c r="B185" s="2"/>
      <c r="C185" s="2"/>
      <c r="D185" s="64"/>
      <c r="F185" s="5"/>
      <c r="G185" s="6"/>
      <c r="H185" s="7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4" customFormat="1" x14ac:dyDescent="0.25">
      <c r="A186" s="1"/>
      <c r="B186" s="2"/>
      <c r="C186" s="2"/>
      <c r="D186" s="64"/>
      <c r="F186" s="5"/>
      <c r="G186" s="6"/>
      <c r="H186" s="7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4" customFormat="1" x14ac:dyDescent="0.25">
      <c r="A187" s="1"/>
      <c r="B187" s="2"/>
      <c r="C187" s="2"/>
      <c r="D187" s="64"/>
      <c r="F187" s="5"/>
      <c r="G187" s="6"/>
      <c r="H187" s="7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4" customFormat="1" x14ac:dyDescent="0.25">
      <c r="A188" s="1"/>
      <c r="B188" s="2"/>
      <c r="C188" s="2"/>
      <c r="D188" s="64"/>
      <c r="F188" s="5"/>
      <c r="G188" s="6"/>
      <c r="H188" s="7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4" customFormat="1" x14ac:dyDescent="0.25">
      <c r="A189" s="1"/>
      <c r="B189" s="2"/>
      <c r="C189" s="2"/>
      <c r="D189" s="64"/>
      <c r="F189" s="5"/>
      <c r="G189" s="6"/>
      <c r="H189" s="7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4" customFormat="1" x14ac:dyDescent="0.25">
      <c r="A190" s="1"/>
      <c r="B190" s="2"/>
      <c r="C190" s="2"/>
      <c r="D190" s="64"/>
      <c r="F190" s="5"/>
      <c r="G190" s="6"/>
      <c r="H190" s="7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4" customFormat="1" x14ac:dyDescent="0.25">
      <c r="A191" s="1"/>
      <c r="B191" s="2"/>
      <c r="C191" s="2"/>
      <c r="D191" s="64"/>
      <c r="F191" s="5"/>
      <c r="G191" s="6"/>
      <c r="H191" s="7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4" customFormat="1" x14ac:dyDescent="0.25">
      <c r="A192" s="1"/>
      <c r="B192" s="2"/>
      <c r="C192" s="2"/>
      <c r="D192" s="64"/>
      <c r="F192" s="5"/>
      <c r="G192" s="6"/>
      <c r="H192" s="7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4" customFormat="1" x14ac:dyDescent="0.25">
      <c r="A193" s="1"/>
      <c r="B193" s="2"/>
      <c r="C193" s="2"/>
      <c r="D193" s="64"/>
      <c r="F193" s="5"/>
      <c r="G193" s="6"/>
      <c r="H193" s="7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4" customFormat="1" x14ac:dyDescent="0.25">
      <c r="A194" s="1"/>
      <c r="B194" s="2"/>
      <c r="C194" s="2"/>
      <c r="D194" s="64"/>
      <c r="F194" s="5"/>
      <c r="G194" s="6"/>
      <c r="H194" s="7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4" customFormat="1" x14ac:dyDescent="0.25">
      <c r="A195" s="1"/>
      <c r="B195" s="2"/>
      <c r="C195" s="2"/>
      <c r="D195" s="64"/>
      <c r="F195" s="5"/>
      <c r="G195" s="6"/>
      <c r="H195" s="7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4" customFormat="1" x14ac:dyDescent="0.25">
      <c r="A196" s="1"/>
      <c r="B196" s="2"/>
      <c r="C196" s="2"/>
      <c r="D196" s="64"/>
      <c r="F196" s="5"/>
      <c r="G196" s="6"/>
      <c r="H196" s="7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4" customFormat="1" x14ac:dyDescent="0.25">
      <c r="A197" s="1"/>
      <c r="B197" s="2"/>
      <c r="C197" s="2"/>
      <c r="D197" s="64"/>
      <c r="F197" s="5"/>
      <c r="G197" s="6"/>
      <c r="H197" s="7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4" customFormat="1" x14ac:dyDescent="0.25">
      <c r="A198" s="1"/>
      <c r="B198" s="2"/>
      <c r="C198" s="2"/>
      <c r="D198" s="64"/>
      <c r="F198" s="5"/>
      <c r="G198" s="6"/>
      <c r="H198" s="7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4" customFormat="1" x14ac:dyDescent="0.25">
      <c r="A199" s="1"/>
      <c r="B199" s="2"/>
      <c r="C199" s="2"/>
      <c r="D199" s="64"/>
      <c r="F199" s="5"/>
      <c r="G199" s="6"/>
      <c r="H199" s="7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4" customFormat="1" x14ac:dyDescent="0.25">
      <c r="A200" s="1"/>
      <c r="B200" s="2"/>
      <c r="C200" s="2"/>
      <c r="D200" s="64"/>
      <c r="F200" s="5"/>
      <c r="G200" s="6"/>
      <c r="H200" s="7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4" customFormat="1" x14ac:dyDescent="0.25">
      <c r="A201" s="1"/>
      <c r="B201" s="2"/>
      <c r="C201" s="2"/>
      <c r="D201" s="64"/>
      <c r="F201" s="5"/>
      <c r="G201" s="6"/>
      <c r="H201" s="7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4" customFormat="1" x14ac:dyDescent="0.25">
      <c r="A202" s="1"/>
      <c r="B202" s="2"/>
      <c r="C202" s="2"/>
      <c r="D202" s="64"/>
      <c r="F202" s="5"/>
      <c r="G202" s="6"/>
      <c r="H202" s="7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4" customFormat="1" x14ac:dyDescent="0.25">
      <c r="A203" s="1"/>
      <c r="B203" s="2"/>
      <c r="C203" s="2"/>
      <c r="D203" s="64"/>
      <c r="F203" s="5"/>
      <c r="G203" s="6"/>
      <c r="H203" s="7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4" customFormat="1" x14ac:dyDescent="0.25">
      <c r="A204" s="1"/>
      <c r="B204" s="2"/>
      <c r="C204" s="2"/>
      <c r="D204" s="64"/>
      <c r="F204" s="5"/>
      <c r="G204" s="6"/>
      <c r="H204" s="7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4" customFormat="1" x14ac:dyDescent="0.25">
      <c r="A205" s="1"/>
      <c r="B205" s="2"/>
      <c r="C205" s="2"/>
      <c r="D205" s="64"/>
      <c r="F205" s="5"/>
      <c r="G205" s="6"/>
      <c r="H205" s="7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4" customFormat="1" x14ac:dyDescent="0.25">
      <c r="A206" s="1"/>
      <c r="B206" s="2"/>
      <c r="C206" s="2"/>
      <c r="D206" s="64"/>
      <c r="F206" s="5"/>
      <c r="G206" s="6"/>
      <c r="H206" s="7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4" customFormat="1" x14ac:dyDescent="0.25">
      <c r="A207" s="1"/>
      <c r="B207" s="2"/>
      <c r="C207" s="2"/>
      <c r="D207" s="64"/>
      <c r="F207" s="5"/>
      <c r="G207" s="6"/>
      <c r="H207" s="7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4" customFormat="1" x14ac:dyDescent="0.25">
      <c r="A208" s="1"/>
      <c r="B208" s="2"/>
      <c r="C208" s="2"/>
      <c r="D208" s="64"/>
      <c r="F208" s="5"/>
      <c r="G208" s="6"/>
      <c r="H208" s="7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4" customFormat="1" x14ac:dyDescent="0.25">
      <c r="A209" s="1"/>
      <c r="B209" s="2"/>
      <c r="C209" s="2"/>
      <c r="D209" s="64"/>
      <c r="F209" s="5"/>
      <c r="G209" s="6"/>
      <c r="H209" s="7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4" customFormat="1" x14ac:dyDescent="0.25">
      <c r="A210" s="1"/>
      <c r="B210" s="2"/>
      <c r="C210" s="2"/>
      <c r="D210" s="64"/>
      <c r="F210" s="5"/>
      <c r="G210" s="6"/>
      <c r="H210" s="7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4" customFormat="1" x14ac:dyDescent="0.25">
      <c r="A211" s="1"/>
      <c r="B211" s="2"/>
      <c r="C211" s="2"/>
      <c r="D211" s="64"/>
      <c r="F211" s="5"/>
      <c r="G211" s="6"/>
      <c r="H211" s="7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4" customFormat="1" x14ac:dyDescent="0.25">
      <c r="A212" s="1"/>
      <c r="B212" s="2"/>
      <c r="C212" s="2"/>
      <c r="D212" s="64"/>
      <c r="F212" s="5"/>
      <c r="G212" s="6"/>
      <c r="H212" s="7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4" customFormat="1" x14ac:dyDescent="0.25">
      <c r="A213" s="1"/>
      <c r="B213" s="2"/>
      <c r="C213" s="2"/>
      <c r="D213" s="64"/>
      <c r="F213" s="5"/>
      <c r="G213" s="6"/>
      <c r="H213" s="7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4" customFormat="1" x14ac:dyDescent="0.25">
      <c r="A214" s="1"/>
      <c r="B214" s="2"/>
      <c r="C214" s="2"/>
      <c r="D214" s="64"/>
      <c r="F214" s="5"/>
      <c r="G214" s="6"/>
      <c r="H214" s="7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4" customFormat="1" x14ac:dyDescent="0.25">
      <c r="A215" s="1"/>
      <c r="B215" s="2"/>
      <c r="C215" s="2"/>
      <c r="D215" s="64"/>
      <c r="F215" s="5"/>
      <c r="G215" s="6"/>
      <c r="H215" s="7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4" customFormat="1" x14ac:dyDescent="0.25">
      <c r="A216" s="1"/>
      <c r="B216" s="2"/>
      <c r="C216" s="2"/>
      <c r="D216" s="64"/>
      <c r="F216" s="5"/>
      <c r="G216" s="6"/>
      <c r="H216" s="7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4" customFormat="1" x14ac:dyDescent="0.25">
      <c r="A217" s="1"/>
      <c r="B217" s="2"/>
      <c r="C217" s="2"/>
      <c r="D217" s="64"/>
      <c r="F217" s="5"/>
      <c r="G217" s="6"/>
      <c r="H217" s="7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4" customFormat="1" x14ac:dyDescent="0.25">
      <c r="A218" s="1"/>
      <c r="B218" s="2"/>
      <c r="C218" s="2"/>
      <c r="D218" s="64"/>
      <c r="F218" s="5"/>
      <c r="G218" s="6"/>
      <c r="H218" s="7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4" customFormat="1" x14ac:dyDescent="0.25">
      <c r="A219" s="1"/>
      <c r="B219" s="2"/>
      <c r="C219" s="2"/>
      <c r="D219" s="64"/>
      <c r="F219" s="5"/>
      <c r="G219" s="6"/>
      <c r="H219" s="7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4" customFormat="1" x14ac:dyDescent="0.25">
      <c r="A220" s="1"/>
      <c r="B220" s="2"/>
      <c r="C220" s="2"/>
      <c r="D220" s="64"/>
      <c r="F220" s="5"/>
      <c r="G220" s="6"/>
      <c r="H220" s="7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4" customFormat="1" x14ac:dyDescent="0.25">
      <c r="A221" s="1"/>
      <c r="B221" s="2"/>
      <c r="C221" s="2"/>
      <c r="D221" s="64"/>
      <c r="F221" s="5"/>
      <c r="G221" s="6"/>
      <c r="H221" s="7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4" customFormat="1" x14ac:dyDescent="0.25">
      <c r="A222" s="1"/>
      <c r="B222" s="2"/>
      <c r="C222" s="2"/>
      <c r="D222" s="64"/>
      <c r="F222" s="5"/>
      <c r="G222" s="6"/>
      <c r="H222" s="7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4" customFormat="1" x14ac:dyDescent="0.25">
      <c r="A223" s="1"/>
      <c r="B223" s="2"/>
      <c r="C223" s="2"/>
      <c r="D223" s="64"/>
      <c r="F223" s="5"/>
      <c r="G223" s="6"/>
      <c r="H223" s="7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4" customFormat="1" x14ac:dyDescent="0.25">
      <c r="A224" s="1"/>
      <c r="B224" s="2"/>
      <c r="C224" s="2"/>
      <c r="D224" s="64"/>
      <c r="F224" s="5"/>
      <c r="G224" s="6"/>
      <c r="H224" s="7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4" customFormat="1" x14ac:dyDescent="0.25">
      <c r="A225" s="1"/>
      <c r="B225" s="2"/>
      <c r="C225" s="2"/>
      <c r="D225" s="64"/>
      <c r="F225" s="5"/>
      <c r="G225" s="6"/>
      <c r="H225" s="7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4" customFormat="1" x14ac:dyDescent="0.25">
      <c r="A226" s="1"/>
      <c r="B226" s="2"/>
      <c r="C226" s="2"/>
      <c r="D226" s="64"/>
      <c r="F226" s="5"/>
      <c r="G226" s="6"/>
      <c r="H226" s="7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4" customFormat="1" x14ac:dyDescent="0.25">
      <c r="A227" s="1"/>
      <c r="B227" s="2"/>
      <c r="C227" s="2"/>
      <c r="D227" s="64"/>
      <c r="F227" s="5"/>
      <c r="G227" s="6"/>
      <c r="H227" s="7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4" customFormat="1" x14ac:dyDescent="0.25">
      <c r="A228" s="1"/>
      <c r="B228" s="2"/>
      <c r="C228" s="2"/>
      <c r="D228" s="64"/>
      <c r="F228" s="5"/>
      <c r="G228" s="6"/>
      <c r="H228" s="7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4" customFormat="1" x14ac:dyDescent="0.25">
      <c r="A229" s="1"/>
      <c r="B229" s="2"/>
      <c r="C229" s="2"/>
      <c r="D229" s="64"/>
      <c r="F229" s="5"/>
      <c r="G229" s="6"/>
      <c r="H229" s="7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4" customFormat="1" x14ac:dyDescent="0.25">
      <c r="A230" s="1"/>
      <c r="B230" s="2"/>
      <c r="C230" s="2"/>
      <c r="D230" s="64"/>
      <c r="F230" s="5"/>
      <c r="G230" s="6"/>
      <c r="H230" s="7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4" customFormat="1" x14ac:dyDescent="0.25">
      <c r="A231" s="1"/>
      <c r="B231" s="2"/>
      <c r="C231" s="2"/>
      <c r="D231" s="64"/>
      <c r="F231" s="5"/>
      <c r="G231" s="6"/>
      <c r="H231" s="7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4" customFormat="1" x14ac:dyDescent="0.25">
      <c r="A232" s="1"/>
      <c r="B232" s="2"/>
      <c r="C232" s="2"/>
      <c r="D232" s="64"/>
      <c r="F232" s="5"/>
      <c r="G232" s="6"/>
      <c r="H232" s="7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4" customFormat="1" x14ac:dyDescent="0.25">
      <c r="A233" s="1"/>
      <c r="B233" s="2"/>
      <c r="C233" s="2"/>
      <c r="D233" s="64"/>
      <c r="F233" s="5"/>
      <c r="G233" s="6"/>
      <c r="H233" s="7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4" customFormat="1" x14ac:dyDescent="0.25">
      <c r="A234" s="1"/>
      <c r="B234" s="2"/>
      <c r="C234" s="2"/>
      <c r="D234" s="64"/>
      <c r="F234" s="5"/>
      <c r="G234" s="6"/>
      <c r="H234" s="7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4" customFormat="1" x14ac:dyDescent="0.25">
      <c r="A235" s="1"/>
      <c r="B235" s="2"/>
      <c r="C235" s="2"/>
      <c r="D235" s="64"/>
      <c r="F235" s="5"/>
      <c r="G235" s="6"/>
      <c r="H235" s="7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4" customFormat="1" x14ac:dyDescent="0.25">
      <c r="A236" s="1"/>
      <c r="B236" s="2"/>
      <c r="C236" s="2"/>
      <c r="D236" s="64"/>
      <c r="F236" s="5"/>
      <c r="G236" s="6"/>
      <c r="H236" s="7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4" customFormat="1" x14ac:dyDescent="0.25">
      <c r="A237" s="1"/>
      <c r="B237" s="2"/>
      <c r="C237" s="2"/>
      <c r="D237" s="64"/>
      <c r="F237" s="5"/>
      <c r="G237" s="6"/>
      <c r="H237" s="7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4" customFormat="1" x14ac:dyDescent="0.25">
      <c r="A238" s="1"/>
      <c r="B238" s="2"/>
      <c r="C238" s="2"/>
      <c r="D238" s="64"/>
      <c r="F238" s="5"/>
      <c r="G238" s="6"/>
      <c r="H238" s="7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4" customFormat="1" x14ac:dyDescent="0.25">
      <c r="A239" s="1"/>
      <c r="B239" s="2"/>
      <c r="C239" s="2"/>
      <c r="D239" s="64"/>
      <c r="F239" s="5"/>
      <c r="G239" s="6"/>
      <c r="H239" s="7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4" customFormat="1" x14ac:dyDescent="0.25">
      <c r="A240" s="1"/>
      <c r="B240" s="2"/>
      <c r="C240" s="2"/>
      <c r="D240" s="64"/>
      <c r="F240" s="5"/>
      <c r="G240" s="6"/>
      <c r="H240" s="7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4" customFormat="1" x14ac:dyDescent="0.25">
      <c r="A241" s="1"/>
      <c r="B241" s="2"/>
      <c r="C241" s="2"/>
      <c r="D241" s="64"/>
      <c r="F241" s="5"/>
      <c r="G241" s="6"/>
      <c r="H241" s="7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4" customFormat="1" x14ac:dyDescent="0.25">
      <c r="A242" s="1"/>
      <c r="B242" s="2"/>
      <c r="C242" s="2"/>
      <c r="D242" s="64"/>
      <c r="F242" s="5"/>
      <c r="G242" s="6"/>
      <c r="H242" s="7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4" customFormat="1" x14ac:dyDescent="0.25">
      <c r="A243" s="1"/>
      <c r="B243" s="2"/>
      <c r="C243" s="2"/>
      <c r="D243" s="64"/>
      <c r="F243" s="5"/>
      <c r="G243" s="6"/>
      <c r="H243" s="7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4" customFormat="1" x14ac:dyDescent="0.25">
      <c r="A244" s="1"/>
      <c r="B244" s="2"/>
      <c r="C244" s="2"/>
      <c r="D244" s="64"/>
      <c r="F244" s="5"/>
      <c r="G244" s="6"/>
      <c r="H244" s="7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4" customFormat="1" x14ac:dyDescent="0.25">
      <c r="A245" s="1"/>
      <c r="B245" s="2"/>
      <c r="C245" s="2"/>
      <c r="D245" s="64"/>
      <c r="F245" s="5"/>
      <c r="G245" s="6"/>
      <c r="H245" s="7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4" customFormat="1" x14ac:dyDescent="0.25">
      <c r="A246" s="1"/>
      <c r="B246" s="2"/>
      <c r="C246" s="2"/>
      <c r="D246" s="64"/>
      <c r="F246" s="5"/>
      <c r="G246" s="6"/>
      <c r="H246" s="7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4" customFormat="1" x14ac:dyDescent="0.25">
      <c r="A247" s="1"/>
      <c r="B247" s="2"/>
      <c r="C247" s="2"/>
      <c r="D247" s="64"/>
      <c r="F247" s="5"/>
      <c r="G247" s="6"/>
      <c r="H247" s="7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4" customFormat="1" x14ac:dyDescent="0.25">
      <c r="A248" s="1"/>
      <c r="B248" s="2"/>
      <c r="C248" s="2"/>
      <c r="D248" s="64"/>
      <c r="F248" s="5"/>
      <c r="G248" s="6"/>
      <c r="H248" s="7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4" customFormat="1" x14ac:dyDescent="0.25">
      <c r="A249" s="1"/>
      <c r="B249" s="2"/>
      <c r="C249" s="2"/>
      <c r="D249" s="64"/>
      <c r="F249" s="5"/>
      <c r="G249" s="6"/>
      <c r="H249" s="7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4" customFormat="1" x14ac:dyDescent="0.25">
      <c r="A250" s="1"/>
      <c r="B250" s="2"/>
      <c r="C250" s="2"/>
      <c r="D250" s="64"/>
      <c r="F250" s="5"/>
      <c r="G250" s="6"/>
      <c r="H250" s="7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4" customFormat="1" x14ac:dyDescent="0.25">
      <c r="A251" s="1"/>
      <c r="B251" s="2"/>
      <c r="C251" s="2"/>
      <c r="D251" s="64"/>
      <c r="F251" s="5"/>
      <c r="G251" s="6"/>
      <c r="H251" s="7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4" customFormat="1" x14ac:dyDescent="0.25">
      <c r="A252" s="1"/>
      <c r="B252" s="2"/>
      <c r="C252" s="2"/>
      <c r="D252" s="64"/>
      <c r="F252" s="5"/>
      <c r="G252" s="6"/>
      <c r="H252" s="7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4" customFormat="1" x14ac:dyDescent="0.25">
      <c r="A253" s="1"/>
      <c r="B253" s="2"/>
      <c r="C253" s="2"/>
      <c r="D253" s="64"/>
      <c r="F253" s="5"/>
      <c r="G253" s="6"/>
      <c r="H253" s="7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4" customFormat="1" x14ac:dyDescent="0.25">
      <c r="A254" s="1"/>
      <c r="B254" s="2"/>
      <c r="C254" s="2"/>
      <c r="D254" s="64"/>
      <c r="F254" s="5"/>
      <c r="G254" s="6"/>
      <c r="H254" s="7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4" customFormat="1" x14ac:dyDescent="0.25">
      <c r="A255" s="1"/>
      <c r="B255" s="2"/>
      <c r="C255" s="2"/>
      <c r="D255" s="64"/>
      <c r="F255" s="5"/>
      <c r="G255" s="6"/>
      <c r="H255" s="7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4" customFormat="1" x14ac:dyDescent="0.25">
      <c r="A256" s="1"/>
      <c r="B256" s="2"/>
      <c r="C256" s="2"/>
      <c r="D256" s="64"/>
      <c r="F256" s="5"/>
      <c r="G256" s="6"/>
      <c r="H256" s="7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4" customFormat="1" x14ac:dyDescent="0.25">
      <c r="A257" s="1"/>
      <c r="B257" s="2"/>
      <c r="C257" s="2"/>
      <c r="D257" s="64"/>
      <c r="F257" s="5"/>
      <c r="G257" s="6"/>
      <c r="H257" s="7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4" customFormat="1" x14ac:dyDescent="0.25">
      <c r="A258" s="1"/>
      <c r="B258" s="2"/>
      <c r="C258" s="2"/>
      <c r="D258" s="64"/>
      <c r="F258" s="5"/>
      <c r="G258" s="6"/>
      <c r="H258" s="7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4" customFormat="1" x14ac:dyDescent="0.25">
      <c r="A259" s="1"/>
      <c r="B259" s="2"/>
      <c r="C259" s="2"/>
      <c r="D259" s="64"/>
      <c r="F259" s="5"/>
      <c r="G259" s="6"/>
      <c r="H259" s="7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4" customFormat="1" x14ac:dyDescent="0.25">
      <c r="A260" s="1"/>
      <c r="B260" s="2"/>
      <c r="C260" s="2"/>
      <c r="D260" s="64"/>
      <c r="F260" s="5"/>
      <c r="G260" s="6"/>
      <c r="H260" s="7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4" customFormat="1" x14ac:dyDescent="0.25">
      <c r="A261" s="1"/>
      <c r="B261" s="2"/>
      <c r="C261" s="2"/>
      <c r="D261" s="64"/>
      <c r="F261" s="5"/>
      <c r="G261" s="6"/>
      <c r="H261" s="7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4" customFormat="1" x14ac:dyDescent="0.25">
      <c r="A262" s="1"/>
      <c r="B262" s="2"/>
      <c r="C262" s="2"/>
      <c r="D262" s="64"/>
      <c r="F262" s="5"/>
      <c r="G262" s="6"/>
      <c r="H262" s="7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4" customFormat="1" x14ac:dyDescent="0.25">
      <c r="A263" s="1"/>
      <c r="B263" s="2"/>
      <c r="C263" s="2"/>
      <c r="D263" s="64"/>
      <c r="F263" s="5"/>
      <c r="G263" s="6"/>
      <c r="H263" s="7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4" customFormat="1" x14ac:dyDescent="0.25">
      <c r="A264" s="1"/>
      <c r="B264" s="2"/>
      <c r="C264" s="2"/>
      <c r="D264" s="64"/>
      <c r="F264" s="5"/>
      <c r="G264" s="6"/>
      <c r="H264" s="7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4" customFormat="1" x14ac:dyDescent="0.25">
      <c r="A265" s="1"/>
      <c r="B265" s="2"/>
      <c r="C265" s="2"/>
      <c r="D265" s="64"/>
      <c r="F265" s="5"/>
      <c r="G265" s="6"/>
      <c r="H265" s="7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4" customFormat="1" x14ac:dyDescent="0.25">
      <c r="A266" s="1"/>
      <c r="B266" s="2"/>
      <c r="C266" s="2"/>
      <c r="D266" s="64"/>
      <c r="F266" s="5"/>
      <c r="G266" s="6"/>
      <c r="H266" s="7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4" customFormat="1" x14ac:dyDescent="0.25">
      <c r="A267" s="1"/>
      <c r="B267" s="2"/>
      <c r="C267" s="2"/>
      <c r="D267" s="64"/>
      <c r="F267" s="5"/>
      <c r="G267" s="6"/>
      <c r="H267" s="7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4" customFormat="1" x14ac:dyDescent="0.25">
      <c r="A268" s="1"/>
      <c r="B268" s="2"/>
      <c r="C268" s="2"/>
      <c r="D268" s="64"/>
      <c r="F268" s="5"/>
      <c r="G268" s="6"/>
      <c r="H268" s="7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4" customFormat="1" x14ac:dyDescent="0.25">
      <c r="A269" s="1"/>
      <c r="B269" s="2"/>
      <c r="C269" s="2"/>
      <c r="D269" s="64"/>
      <c r="F269" s="5"/>
      <c r="G269" s="6"/>
      <c r="H269" s="7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4" customFormat="1" x14ac:dyDescent="0.25">
      <c r="A270" s="1"/>
      <c r="B270" s="2"/>
      <c r="C270" s="2"/>
      <c r="D270" s="64"/>
      <c r="F270" s="5"/>
      <c r="G270" s="6"/>
      <c r="H270" s="7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4" customFormat="1" x14ac:dyDescent="0.25">
      <c r="A271" s="1"/>
      <c r="B271" s="2"/>
      <c r="C271" s="2"/>
      <c r="D271" s="64"/>
      <c r="F271" s="5"/>
      <c r="G271" s="6"/>
      <c r="H271" s="7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4" customFormat="1" x14ac:dyDescent="0.25">
      <c r="A272" s="1"/>
      <c r="B272" s="2"/>
      <c r="C272" s="2"/>
      <c r="D272" s="64"/>
      <c r="F272" s="5"/>
      <c r="G272" s="6"/>
      <c r="H272" s="7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4" customFormat="1" x14ac:dyDescent="0.25">
      <c r="A273" s="1"/>
      <c r="B273" s="2"/>
      <c r="C273" s="2"/>
      <c r="D273" s="64"/>
      <c r="F273" s="5"/>
      <c r="G273" s="6"/>
      <c r="H273" s="7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4" customFormat="1" x14ac:dyDescent="0.25">
      <c r="A274" s="1"/>
      <c r="B274" s="2"/>
      <c r="C274" s="2"/>
      <c r="D274" s="64"/>
      <c r="F274" s="5"/>
      <c r="G274" s="6"/>
      <c r="H274" s="7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4" customFormat="1" x14ac:dyDescent="0.25">
      <c r="A275" s="1"/>
      <c r="B275" s="2"/>
      <c r="C275" s="2"/>
      <c r="D275" s="64"/>
      <c r="F275" s="5"/>
      <c r="G275" s="6"/>
      <c r="H275" s="7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4" customFormat="1" x14ac:dyDescent="0.25">
      <c r="A276" s="1"/>
      <c r="B276" s="2"/>
      <c r="C276" s="2"/>
      <c r="D276" s="64"/>
      <c r="F276" s="5"/>
      <c r="G276" s="6"/>
      <c r="H276" s="7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4" customFormat="1" x14ac:dyDescent="0.25">
      <c r="A277" s="1"/>
      <c r="B277" s="2"/>
      <c r="C277" s="2"/>
      <c r="D277" s="64"/>
      <c r="F277" s="5"/>
      <c r="G277" s="6"/>
      <c r="H277" s="7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4" customFormat="1" x14ac:dyDescent="0.25">
      <c r="A278" s="1"/>
      <c r="B278" s="2"/>
      <c r="C278" s="2"/>
      <c r="D278" s="64"/>
      <c r="F278" s="5"/>
      <c r="G278" s="6"/>
      <c r="H278" s="7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4" customFormat="1" x14ac:dyDescent="0.25">
      <c r="A279" s="1"/>
      <c r="B279" s="2"/>
      <c r="C279" s="2"/>
      <c r="D279" s="64"/>
      <c r="F279" s="5"/>
      <c r="G279" s="6"/>
      <c r="H279" s="7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4" customFormat="1" x14ac:dyDescent="0.25">
      <c r="A280" s="1"/>
      <c r="B280" s="2"/>
      <c r="C280" s="2"/>
      <c r="D280" s="64"/>
      <c r="F280" s="5"/>
      <c r="G280" s="6"/>
      <c r="H280" s="7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4" customFormat="1" x14ac:dyDescent="0.25">
      <c r="A281" s="1"/>
      <c r="B281" s="2"/>
      <c r="C281" s="2"/>
      <c r="D281" s="64"/>
      <c r="F281" s="5"/>
      <c r="G281" s="6"/>
      <c r="H281" s="7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4" customFormat="1" x14ac:dyDescent="0.25">
      <c r="A282" s="1"/>
      <c r="B282" s="2"/>
      <c r="C282" s="2"/>
      <c r="D282" s="64"/>
      <c r="F282" s="5"/>
      <c r="G282" s="6"/>
      <c r="H282" s="7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4" customFormat="1" x14ac:dyDescent="0.25">
      <c r="A283" s="1"/>
      <c r="B283" s="2"/>
      <c r="C283" s="2"/>
      <c r="D283" s="64"/>
      <c r="F283" s="5"/>
      <c r="G283" s="6"/>
      <c r="H283" s="7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4" customFormat="1" x14ac:dyDescent="0.25">
      <c r="A284" s="1"/>
      <c r="B284" s="2"/>
      <c r="C284" s="2"/>
      <c r="D284" s="64"/>
      <c r="F284" s="5"/>
      <c r="G284" s="6"/>
      <c r="H284" s="7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4" customFormat="1" x14ac:dyDescent="0.25">
      <c r="A285" s="1"/>
      <c r="B285" s="2"/>
      <c r="C285" s="2"/>
      <c r="D285" s="64"/>
      <c r="F285" s="5"/>
      <c r="G285" s="6"/>
      <c r="H285" s="7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4" customFormat="1" x14ac:dyDescent="0.25">
      <c r="A286" s="1"/>
      <c r="B286" s="2"/>
      <c r="C286" s="2"/>
      <c r="D286" s="64"/>
      <c r="F286" s="5"/>
      <c r="G286" s="6"/>
      <c r="H286" s="7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4" customFormat="1" x14ac:dyDescent="0.25">
      <c r="A287" s="1"/>
      <c r="B287" s="2"/>
      <c r="C287" s="2"/>
      <c r="D287" s="64"/>
      <c r="F287" s="5"/>
      <c r="G287" s="6"/>
      <c r="H287" s="7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4" customFormat="1" x14ac:dyDescent="0.25">
      <c r="A288" s="1"/>
      <c r="B288" s="2"/>
      <c r="C288" s="2"/>
      <c r="D288" s="64"/>
      <c r="F288" s="5"/>
      <c r="G288" s="6"/>
      <c r="H288" s="7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4" customFormat="1" x14ac:dyDescent="0.25">
      <c r="A289" s="1"/>
      <c r="B289" s="2"/>
      <c r="C289" s="2"/>
      <c r="D289" s="64"/>
      <c r="F289" s="5"/>
      <c r="G289" s="6"/>
      <c r="H289" s="7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4" customFormat="1" x14ac:dyDescent="0.25">
      <c r="A290" s="1"/>
      <c r="B290" s="2"/>
      <c r="C290" s="2"/>
      <c r="D290" s="64"/>
      <c r="F290" s="5"/>
      <c r="G290" s="6"/>
      <c r="H290" s="7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4" customFormat="1" x14ac:dyDescent="0.25">
      <c r="A291" s="1"/>
      <c r="B291" s="2"/>
      <c r="C291" s="2"/>
      <c r="D291" s="64"/>
      <c r="F291" s="5"/>
      <c r="G291" s="6"/>
      <c r="H291" s="7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4" customFormat="1" x14ac:dyDescent="0.25">
      <c r="A292" s="1"/>
      <c r="B292" s="2"/>
      <c r="C292" s="2"/>
      <c r="D292" s="64"/>
      <c r="F292" s="5"/>
      <c r="G292" s="6"/>
      <c r="H292" s="7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4" customFormat="1" x14ac:dyDescent="0.25">
      <c r="A293" s="1"/>
      <c r="B293" s="2"/>
      <c r="C293" s="2"/>
      <c r="D293" s="64"/>
      <c r="F293" s="5"/>
      <c r="G293" s="6"/>
      <c r="H293" s="7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4" customFormat="1" x14ac:dyDescent="0.25">
      <c r="A294" s="1"/>
      <c r="B294" s="2"/>
      <c r="C294" s="2"/>
      <c r="D294" s="64"/>
      <c r="F294" s="5"/>
      <c r="G294" s="6"/>
      <c r="H294" s="7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4" customFormat="1" x14ac:dyDescent="0.25">
      <c r="A295" s="1"/>
      <c r="B295" s="2"/>
      <c r="C295" s="2"/>
      <c r="D295" s="64"/>
      <c r="F295" s="5"/>
      <c r="G295" s="6"/>
      <c r="H295" s="7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4" customFormat="1" x14ac:dyDescent="0.25">
      <c r="A296" s="1"/>
      <c r="B296" s="2"/>
      <c r="C296" s="2"/>
      <c r="D296" s="64"/>
      <c r="F296" s="5"/>
      <c r="G296" s="6"/>
      <c r="H296" s="7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4" customFormat="1" x14ac:dyDescent="0.25">
      <c r="A297" s="1"/>
      <c r="B297" s="2"/>
      <c r="C297" s="2"/>
      <c r="D297" s="64"/>
      <c r="F297" s="5"/>
      <c r="G297" s="6"/>
      <c r="H297" s="7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4" customFormat="1" x14ac:dyDescent="0.25">
      <c r="A298" s="1"/>
      <c r="B298" s="2"/>
      <c r="C298" s="2"/>
      <c r="D298" s="64"/>
      <c r="F298" s="5"/>
      <c r="G298" s="6"/>
      <c r="H298" s="7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4" customFormat="1" x14ac:dyDescent="0.25">
      <c r="A299" s="1"/>
      <c r="B299" s="2"/>
      <c r="C299" s="2"/>
      <c r="D299" s="64"/>
      <c r="F299" s="5"/>
      <c r="G299" s="6"/>
      <c r="H299" s="7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4" customFormat="1" x14ac:dyDescent="0.25">
      <c r="A300" s="1"/>
      <c r="B300" s="2"/>
      <c r="C300" s="2"/>
      <c r="D300" s="64"/>
      <c r="F300" s="5"/>
      <c r="G300" s="6"/>
      <c r="H300" s="7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4" customFormat="1" x14ac:dyDescent="0.25">
      <c r="A301" s="1"/>
      <c r="B301" s="2"/>
      <c r="C301" s="2"/>
      <c r="D301" s="64"/>
      <c r="F301" s="5"/>
      <c r="G301" s="6"/>
      <c r="H301" s="7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4" customFormat="1" x14ac:dyDescent="0.25">
      <c r="A302" s="1"/>
      <c r="B302" s="2"/>
      <c r="C302" s="2"/>
      <c r="D302" s="64"/>
      <c r="F302" s="5"/>
      <c r="G302" s="6"/>
      <c r="H302" s="7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4" customFormat="1" x14ac:dyDescent="0.25">
      <c r="A303" s="1"/>
      <c r="B303" s="2"/>
      <c r="C303" s="2"/>
      <c r="D303" s="64"/>
      <c r="F303" s="5"/>
      <c r="G303" s="6"/>
      <c r="H303" s="7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4" customFormat="1" x14ac:dyDescent="0.25">
      <c r="A304" s="1"/>
      <c r="B304" s="2"/>
      <c r="C304" s="2"/>
      <c r="D304" s="64"/>
      <c r="F304" s="5"/>
      <c r="G304" s="6"/>
      <c r="H304" s="7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4" customFormat="1" x14ac:dyDescent="0.25">
      <c r="A305" s="1"/>
      <c r="B305" s="2"/>
      <c r="C305" s="2"/>
      <c r="D305" s="64"/>
      <c r="F305" s="5"/>
      <c r="G305" s="6"/>
      <c r="H305" s="7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4" customFormat="1" x14ac:dyDescent="0.25">
      <c r="A306" s="1"/>
      <c r="B306" s="2"/>
      <c r="C306" s="2"/>
      <c r="D306" s="64"/>
      <c r="F306" s="5"/>
      <c r="G306" s="6"/>
      <c r="H306" s="7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4" customFormat="1" x14ac:dyDescent="0.25">
      <c r="A307" s="1"/>
      <c r="B307" s="2"/>
      <c r="C307" s="2"/>
      <c r="D307" s="64"/>
      <c r="F307" s="5"/>
      <c r="G307" s="6"/>
      <c r="H307" s="7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4" customFormat="1" x14ac:dyDescent="0.25">
      <c r="A308" s="1"/>
      <c r="B308" s="2"/>
      <c r="C308" s="2"/>
      <c r="D308" s="64"/>
      <c r="F308" s="5"/>
      <c r="G308" s="6"/>
      <c r="H308" s="7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4" customFormat="1" x14ac:dyDescent="0.25">
      <c r="A309" s="1"/>
      <c r="B309" s="2"/>
      <c r="C309" s="2"/>
      <c r="D309" s="64"/>
      <c r="F309" s="5"/>
      <c r="G309" s="6"/>
      <c r="H309" s="7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4" customFormat="1" x14ac:dyDescent="0.25">
      <c r="A310" s="1"/>
      <c r="B310" s="2"/>
      <c r="C310" s="2"/>
      <c r="D310" s="64"/>
      <c r="F310" s="5"/>
      <c r="G310" s="6"/>
      <c r="H310" s="7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4" customFormat="1" x14ac:dyDescent="0.25">
      <c r="A311" s="1"/>
      <c r="B311" s="2"/>
      <c r="C311" s="2"/>
      <c r="D311" s="64"/>
      <c r="F311" s="5"/>
      <c r="G311" s="6"/>
      <c r="H311" s="7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4" customFormat="1" x14ac:dyDescent="0.25">
      <c r="A312" s="1"/>
      <c r="B312" s="2"/>
      <c r="C312" s="2"/>
      <c r="D312" s="64"/>
      <c r="F312" s="5"/>
      <c r="G312" s="6"/>
      <c r="H312" s="7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4" customFormat="1" x14ac:dyDescent="0.25">
      <c r="A313" s="1"/>
      <c r="B313" s="2"/>
      <c r="C313" s="2"/>
      <c r="D313" s="64"/>
      <c r="F313" s="5"/>
      <c r="G313" s="6"/>
      <c r="H313" s="7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4" customFormat="1" x14ac:dyDescent="0.25">
      <c r="A314" s="1"/>
      <c r="B314" s="2"/>
      <c r="C314" s="2"/>
      <c r="D314" s="64"/>
      <c r="F314" s="5"/>
      <c r="G314" s="6"/>
      <c r="H314" s="7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4" customFormat="1" x14ac:dyDescent="0.25">
      <c r="A315" s="1"/>
      <c r="B315" s="2"/>
      <c r="C315" s="2"/>
      <c r="D315" s="64"/>
      <c r="F315" s="5"/>
      <c r="G315" s="6"/>
      <c r="H315" s="7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4" customFormat="1" x14ac:dyDescent="0.25">
      <c r="A316" s="1"/>
      <c r="B316" s="2"/>
      <c r="C316" s="2"/>
      <c r="D316" s="64"/>
      <c r="F316" s="5"/>
      <c r="G316" s="6"/>
      <c r="H316" s="7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4" customFormat="1" x14ac:dyDescent="0.25">
      <c r="A317" s="1"/>
      <c r="B317" s="2"/>
      <c r="C317" s="2"/>
      <c r="D317" s="64"/>
      <c r="F317" s="5"/>
      <c r="G317" s="6"/>
      <c r="H317" s="7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4" customFormat="1" x14ac:dyDescent="0.25">
      <c r="A318" s="1"/>
      <c r="B318" s="2"/>
      <c r="C318" s="2"/>
      <c r="D318" s="64"/>
      <c r="F318" s="5"/>
      <c r="G318" s="6"/>
      <c r="H318" s="7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4" customFormat="1" x14ac:dyDescent="0.25">
      <c r="A319" s="1"/>
      <c r="B319" s="2"/>
      <c r="C319" s="2"/>
      <c r="D319" s="64"/>
      <c r="F319" s="5"/>
      <c r="G319" s="6"/>
      <c r="H319" s="7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4" customFormat="1" x14ac:dyDescent="0.25">
      <c r="A320" s="1"/>
      <c r="B320" s="2"/>
      <c r="C320" s="2"/>
      <c r="D320" s="64"/>
      <c r="F320" s="5"/>
      <c r="G320" s="6"/>
      <c r="H320" s="7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4" customFormat="1" x14ac:dyDescent="0.25">
      <c r="A321" s="1"/>
      <c r="B321" s="2"/>
      <c r="C321" s="2"/>
      <c r="D321" s="64"/>
      <c r="F321" s="5"/>
      <c r="G321" s="6"/>
      <c r="H321" s="7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4" customFormat="1" x14ac:dyDescent="0.25">
      <c r="A322" s="1"/>
      <c r="B322" s="2"/>
      <c r="C322" s="2"/>
      <c r="D322" s="64"/>
      <c r="F322" s="5"/>
      <c r="G322" s="6"/>
      <c r="H322" s="7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4" customFormat="1" x14ac:dyDescent="0.25">
      <c r="A323" s="1"/>
      <c r="B323" s="2"/>
      <c r="C323" s="2"/>
      <c r="D323" s="64"/>
      <c r="F323" s="5"/>
      <c r="G323" s="6"/>
      <c r="H323" s="7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4" customFormat="1" x14ac:dyDescent="0.25">
      <c r="A324" s="1"/>
      <c r="B324" s="2"/>
      <c r="C324" s="2"/>
      <c r="D324" s="64"/>
      <c r="F324" s="5"/>
      <c r="G324" s="6"/>
      <c r="H324" s="7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4" customFormat="1" x14ac:dyDescent="0.25">
      <c r="A325" s="1"/>
      <c r="B325" s="2"/>
      <c r="C325" s="2"/>
      <c r="D325" s="64"/>
      <c r="F325" s="5"/>
      <c r="G325" s="6"/>
      <c r="H325" s="7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4" customFormat="1" x14ac:dyDescent="0.25">
      <c r="A326" s="1"/>
      <c r="B326" s="2"/>
      <c r="C326" s="2"/>
      <c r="D326" s="64"/>
      <c r="F326" s="5"/>
      <c r="G326" s="6"/>
      <c r="H326" s="7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4" customFormat="1" x14ac:dyDescent="0.25">
      <c r="A327" s="1"/>
      <c r="B327" s="2"/>
      <c r="C327" s="2"/>
      <c r="D327" s="64"/>
      <c r="F327" s="5"/>
      <c r="G327" s="6"/>
      <c r="H327" s="7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4" customFormat="1" x14ac:dyDescent="0.25">
      <c r="A328" s="1"/>
      <c r="B328" s="2"/>
      <c r="C328" s="2"/>
      <c r="D328" s="64"/>
      <c r="F328" s="5"/>
      <c r="G328" s="6"/>
      <c r="H328" s="7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4" customFormat="1" x14ac:dyDescent="0.25">
      <c r="A329" s="1"/>
      <c r="B329" s="2"/>
      <c r="C329" s="2"/>
      <c r="D329" s="64"/>
      <c r="F329" s="5"/>
      <c r="G329" s="6"/>
      <c r="H329" s="7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4" customFormat="1" x14ac:dyDescent="0.25">
      <c r="A330" s="1"/>
      <c r="B330" s="2"/>
      <c r="C330" s="2"/>
      <c r="D330" s="64"/>
      <c r="F330" s="5"/>
      <c r="G330" s="6"/>
      <c r="H330" s="7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4" customFormat="1" x14ac:dyDescent="0.25">
      <c r="A331" s="1"/>
      <c r="B331" s="2"/>
      <c r="C331" s="2"/>
      <c r="D331" s="64"/>
      <c r="F331" s="5"/>
      <c r="G331" s="6"/>
      <c r="H331" s="7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4" customFormat="1" x14ac:dyDescent="0.25">
      <c r="A332" s="1"/>
      <c r="B332" s="2"/>
      <c r="C332" s="2"/>
      <c r="D332" s="64"/>
      <c r="F332" s="5"/>
      <c r="G332" s="6"/>
      <c r="H332" s="7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4" customFormat="1" x14ac:dyDescent="0.25">
      <c r="A333" s="1"/>
      <c r="B333" s="2"/>
      <c r="C333" s="2"/>
      <c r="D333" s="64"/>
      <c r="F333" s="5"/>
      <c r="G333" s="6"/>
      <c r="H333" s="7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4" customFormat="1" x14ac:dyDescent="0.25">
      <c r="A334" s="1"/>
      <c r="B334" s="2"/>
      <c r="C334" s="2"/>
      <c r="D334" s="64"/>
      <c r="F334" s="5"/>
      <c r="G334" s="6"/>
      <c r="H334" s="7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4" customFormat="1" x14ac:dyDescent="0.25">
      <c r="A335" s="1"/>
      <c r="B335" s="2"/>
      <c r="C335" s="2"/>
      <c r="D335" s="64"/>
      <c r="F335" s="5"/>
      <c r="G335" s="6"/>
      <c r="H335" s="7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4" customFormat="1" x14ac:dyDescent="0.25">
      <c r="A336" s="1"/>
      <c r="B336" s="2"/>
      <c r="C336" s="2"/>
      <c r="D336" s="64"/>
      <c r="F336" s="5"/>
      <c r="G336" s="6"/>
      <c r="H336" s="7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4" customFormat="1" x14ac:dyDescent="0.25">
      <c r="A337" s="1"/>
      <c r="B337" s="2"/>
      <c r="C337" s="2"/>
      <c r="D337" s="64"/>
      <c r="F337" s="5"/>
      <c r="G337" s="6"/>
      <c r="H337" s="7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4" customFormat="1" x14ac:dyDescent="0.25">
      <c r="A338" s="1"/>
      <c r="B338" s="2"/>
      <c r="C338" s="2"/>
      <c r="D338" s="64"/>
      <c r="F338" s="5"/>
      <c r="G338" s="6"/>
      <c r="H338" s="7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4" customFormat="1" x14ac:dyDescent="0.25">
      <c r="A339" s="1"/>
      <c r="B339" s="2"/>
      <c r="C339" s="2"/>
      <c r="D339" s="64"/>
      <c r="F339" s="5"/>
      <c r="G339" s="6"/>
      <c r="H339" s="7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4" customFormat="1" x14ac:dyDescent="0.25">
      <c r="A340" s="1"/>
      <c r="B340" s="2"/>
      <c r="C340" s="2"/>
      <c r="D340" s="64"/>
      <c r="F340" s="5"/>
      <c r="G340" s="6"/>
      <c r="H340" s="7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4" customFormat="1" x14ac:dyDescent="0.25">
      <c r="A341" s="1"/>
      <c r="B341" s="2"/>
      <c r="C341" s="2"/>
      <c r="D341" s="64"/>
      <c r="F341" s="5"/>
      <c r="G341" s="6"/>
      <c r="H341" s="7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4" customFormat="1" x14ac:dyDescent="0.25">
      <c r="A342" s="1"/>
      <c r="B342" s="2"/>
      <c r="C342" s="2"/>
      <c r="D342" s="64"/>
      <c r="F342" s="5"/>
      <c r="G342" s="6"/>
      <c r="H342" s="7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4" customFormat="1" x14ac:dyDescent="0.25">
      <c r="A343" s="1"/>
      <c r="B343" s="2"/>
      <c r="C343" s="2"/>
      <c r="D343" s="64"/>
      <c r="F343" s="5"/>
      <c r="G343" s="6"/>
      <c r="H343" s="7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4" customFormat="1" x14ac:dyDescent="0.25">
      <c r="A344" s="1"/>
      <c r="B344" s="2"/>
      <c r="C344" s="2"/>
      <c r="D344" s="64"/>
      <c r="F344" s="5"/>
      <c r="G344" s="6"/>
      <c r="H344" s="7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4" customFormat="1" x14ac:dyDescent="0.25">
      <c r="A345" s="1"/>
      <c r="B345" s="2"/>
      <c r="C345" s="2"/>
      <c r="D345" s="64"/>
      <c r="F345" s="5"/>
      <c r="G345" s="6"/>
      <c r="H345" s="7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4" customFormat="1" x14ac:dyDescent="0.25">
      <c r="A346" s="1"/>
      <c r="B346" s="2"/>
      <c r="C346" s="2"/>
      <c r="D346" s="64"/>
      <c r="F346" s="5"/>
      <c r="G346" s="6"/>
      <c r="H346" s="7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4" customFormat="1" x14ac:dyDescent="0.25">
      <c r="A347" s="1"/>
      <c r="B347" s="2"/>
      <c r="C347" s="2"/>
      <c r="D347" s="64"/>
      <c r="F347" s="5"/>
      <c r="G347" s="6"/>
      <c r="H347" s="7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4" customFormat="1" x14ac:dyDescent="0.25">
      <c r="A348" s="1"/>
      <c r="B348" s="2"/>
      <c r="C348" s="2"/>
      <c r="D348" s="64"/>
      <c r="F348" s="5"/>
      <c r="G348" s="6"/>
      <c r="H348" s="7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4" customFormat="1" x14ac:dyDescent="0.25">
      <c r="A349" s="1"/>
      <c r="B349" s="2"/>
      <c r="C349" s="2"/>
      <c r="D349" s="64"/>
      <c r="F349" s="5"/>
      <c r="G349" s="6"/>
      <c r="H349" s="7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4" customFormat="1" x14ac:dyDescent="0.25">
      <c r="A350" s="1"/>
      <c r="B350" s="2"/>
      <c r="C350" s="2"/>
      <c r="D350" s="64"/>
      <c r="F350" s="5"/>
      <c r="G350" s="6"/>
      <c r="H350" s="7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4" customFormat="1" x14ac:dyDescent="0.25">
      <c r="A351" s="1"/>
      <c r="B351" s="2"/>
      <c r="C351" s="2"/>
      <c r="D351" s="64"/>
      <c r="F351" s="5"/>
      <c r="G351" s="6"/>
      <c r="H351" s="7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4" customFormat="1" x14ac:dyDescent="0.25">
      <c r="A352" s="1"/>
      <c r="B352" s="2"/>
      <c r="C352" s="2"/>
      <c r="D352" s="64"/>
      <c r="F352" s="5"/>
      <c r="G352" s="6"/>
      <c r="H352" s="7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4" customFormat="1" x14ac:dyDescent="0.25">
      <c r="A353" s="1"/>
      <c r="B353" s="2"/>
      <c r="C353" s="2"/>
      <c r="D353" s="64"/>
      <c r="F353" s="5"/>
      <c r="G353" s="6"/>
      <c r="H353" s="7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4" customFormat="1" x14ac:dyDescent="0.25">
      <c r="A354" s="1"/>
      <c r="B354" s="2"/>
      <c r="C354" s="2"/>
      <c r="D354" s="64"/>
      <c r="F354" s="5"/>
      <c r="G354" s="6"/>
      <c r="H354" s="7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4" customFormat="1" x14ac:dyDescent="0.25">
      <c r="A355" s="1"/>
      <c r="B355" s="2"/>
      <c r="C355" s="2"/>
      <c r="D355" s="64"/>
      <c r="F355" s="5"/>
      <c r="G355" s="6"/>
      <c r="H355" s="7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4" customFormat="1" x14ac:dyDescent="0.25">
      <c r="A356" s="1"/>
      <c r="B356" s="2"/>
      <c r="C356" s="2"/>
      <c r="D356" s="64"/>
      <c r="F356" s="5"/>
      <c r="G356" s="6"/>
      <c r="H356" s="7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4" customFormat="1" x14ac:dyDescent="0.25">
      <c r="A357" s="1"/>
      <c r="B357" s="2"/>
      <c r="C357" s="2"/>
      <c r="D357" s="64"/>
      <c r="F357" s="5"/>
      <c r="G357" s="6"/>
      <c r="H357" s="7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4" customFormat="1" x14ac:dyDescent="0.25">
      <c r="A358" s="1"/>
      <c r="B358" s="2"/>
      <c r="C358" s="2"/>
      <c r="D358" s="64"/>
      <c r="F358" s="5"/>
      <c r="G358" s="6"/>
      <c r="H358" s="7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4" customFormat="1" x14ac:dyDescent="0.25">
      <c r="A359" s="1"/>
      <c r="B359" s="2"/>
      <c r="C359" s="2"/>
      <c r="D359" s="64"/>
      <c r="F359" s="5"/>
      <c r="G359" s="6"/>
      <c r="H359" s="7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4" customFormat="1" x14ac:dyDescent="0.25">
      <c r="A360" s="1"/>
      <c r="B360" s="2"/>
      <c r="C360" s="2"/>
      <c r="D360" s="64"/>
      <c r="F360" s="5"/>
      <c r="G360" s="6"/>
      <c r="H360" s="7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4" customFormat="1" x14ac:dyDescent="0.25">
      <c r="A361" s="1"/>
      <c r="B361" s="2"/>
      <c r="C361" s="2"/>
      <c r="D361" s="64"/>
      <c r="F361" s="5"/>
      <c r="G361" s="6"/>
      <c r="H361" s="7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4" customFormat="1" x14ac:dyDescent="0.25">
      <c r="A362" s="1"/>
      <c r="B362" s="2"/>
      <c r="C362" s="2"/>
      <c r="D362" s="64"/>
      <c r="F362" s="5"/>
      <c r="G362" s="6"/>
      <c r="H362" s="7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4" customFormat="1" x14ac:dyDescent="0.25">
      <c r="A363" s="1"/>
      <c r="B363" s="2"/>
      <c r="C363" s="2"/>
      <c r="D363" s="64"/>
      <c r="F363" s="5"/>
      <c r="G363" s="6"/>
      <c r="H363" s="7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4" customFormat="1" x14ac:dyDescent="0.25">
      <c r="A364" s="1"/>
      <c r="B364" s="2"/>
      <c r="C364" s="2"/>
      <c r="D364" s="64"/>
      <c r="F364" s="5"/>
      <c r="G364" s="6"/>
      <c r="H364" s="7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4" customFormat="1" x14ac:dyDescent="0.25">
      <c r="A365" s="1"/>
      <c r="B365" s="2"/>
      <c r="C365" s="2"/>
      <c r="D365" s="64"/>
      <c r="F365" s="5"/>
      <c r="G365" s="6"/>
      <c r="H365" s="7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4" customFormat="1" x14ac:dyDescent="0.25">
      <c r="A366" s="1"/>
      <c r="B366" s="2"/>
      <c r="C366" s="2"/>
      <c r="D366" s="64"/>
      <c r="F366" s="5"/>
      <c r="G366" s="6"/>
      <c r="H366" s="7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4" customFormat="1" x14ac:dyDescent="0.25">
      <c r="A367" s="1"/>
      <c r="B367" s="2"/>
      <c r="C367" s="2"/>
      <c r="D367" s="64"/>
      <c r="F367" s="5"/>
      <c r="G367" s="6"/>
      <c r="H367" s="7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4" customFormat="1" x14ac:dyDescent="0.25">
      <c r="A368" s="1"/>
      <c r="B368" s="2"/>
      <c r="C368" s="2"/>
      <c r="D368" s="64"/>
      <c r="F368" s="5"/>
      <c r="G368" s="6"/>
      <c r="H368" s="7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4" customFormat="1" x14ac:dyDescent="0.25">
      <c r="A369" s="1"/>
      <c r="B369" s="2"/>
      <c r="C369" s="2"/>
      <c r="D369" s="64"/>
      <c r="F369" s="5"/>
      <c r="G369" s="6"/>
      <c r="H369" s="7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4" customFormat="1" x14ac:dyDescent="0.25">
      <c r="A370" s="1"/>
      <c r="B370" s="2"/>
      <c r="C370" s="2"/>
      <c r="D370" s="64"/>
      <c r="F370" s="5"/>
      <c r="G370" s="6"/>
      <c r="H370" s="7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4" customFormat="1" x14ac:dyDescent="0.25">
      <c r="A371" s="1"/>
      <c r="B371" s="2"/>
      <c r="C371" s="2"/>
      <c r="D371" s="64"/>
      <c r="F371" s="5"/>
      <c r="G371" s="6"/>
      <c r="H371" s="7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4" customFormat="1" x14ac:dyDescent="0.25">
      <c r="A372" s="1"/>
      <c r="B372" s="2"/>
      <c r="C372" s="2"/>
      <c r="D372" s="64"/>
      <c r="F372" s="5"/>
      <c r="G372" s="6"/>
      <c r="H372" s="7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4" customFormat="1" x14ac:dyDescent="0.25">
      <c r="A373" s="1"/>
      <c r="B373" s="2"/>
      <c r="C373" s="2"/>
      <c r="D373" s="64"/>
      <c r="F373" s="5"/>
      <c r="G373" s="6"/>
      <c r="H373" s="7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4" customFormat="1" x14ac:dyDescent="0.25">
      <c r="A374" s="1"/>
      <c r="B374" s="2"/>
      <c r="C374" s="2"/>
      <c r="D374" s="64"/>
      <c r="F374" s="5"/>
      <c r="G374" s="6"/>
      <c r="H374" s="7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4" customFormat="1" x14ac:dyDescent="0.25">
      <c r="A375" s="1"/>
      <c r="B375" s="2"/>
      <c r="C375" s="2"/>
      <c r="D375" s="64"/>
      <c r="F375" s="5"/>
      <c r="G375" s="6"/>
      <c r="H375" s="7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4" customFormat="1" x14ac:dyDescent="0.25">
      <c r="A376" s="1"/>
      <c r="B376" s="2"/>
      <c r="C376" s="2"/>
      <c r="D376" s="64"/>
      <c r="F376" s="5"/>
      <c r="G376" s="6"/>
      <c r="H376" s="7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4" customFormat="1" x14ac:dyDescent="0.25">
      <c r="A377" s="1"/>
      <c r="B377" s="2"/>
      <c r="C377" s="2"/>
      <c r="D377" s="64"/>
      <c r="F377" s="5"/>
      <c r="G377" s="6"/>
      <c r="H377" s="7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4" customFormat="1" x14ac:dyDescent="0.25">
      <c r="A378" s="1"/>
      <c r="B378" s="2"/>
      <c r="C378" s="2"/>
      <c r="D378" s="64"/>
      <c r="F378" s="5"/>
      <c r="G378" s="6"/>
      <c r="H378" s="7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4" customFormat="1" x14ac:dyDescent="0.25">
      <c r="A379" s="1"/>
      <c r="B379" s="2"/>
      <c r="C379" s="2"/>
      <c r="D379" s="64"/>
      <c r="F379" s="5"/>
      <c r="G379" s="6"/>
      <c r="H379" s="7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4" customFormat="1" x14ac:dyDescent="0.25">
      <c r="A380" s="1"/>
      <c r="B380" s="2"/>
      <c r="C380" s="2"/>
      <c r="D380" s="64"/>
      <c r="F380" s="5"/>
      <c r="G380" s="6"/>
      <c r="H380" s="7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4" customFormat="1" x14ac:dyDescent="0.25">
      <c r="A381" s="1"/>
      <c r="B381" s="2"/>
      <c r="C381" s="2"/>
      <c r="D381" s="64"/>
      <c r="F381" s="5"/>
      <c r="G381" s="6"/>
      <c r="H381" s="7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4" customFormat="1" x14ac:dyDescent="0.25">
      <c r="A382" s="1"/>
      <c r="B382" s="2"/>
      <c r="C382" s="2"/>
      <c r="D382" s="64"/>
      <c r="F382" s="5"/>
      <c r="G382" s="6"/>
      <c r="H382" s="7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4" customFormat="1" x14ac:dyDescent="0.25">
      <c r="A383" s="1"/>
      <c r="B383" s="2"/>
      <c r="C383" s="2"/>
      <c r="D383" s="64"/>
      <c r="F383" s="5"/>
      <c r="G383" s="6"/>
      <c r="H383" s="7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4" customFormat="1" x14ac:dyDescent="0.25">
      <c r="A384" s="1"/>
      <c r="B384" s="2"/>
      <c r="C384" s="2"/>
      <c r="D384" s="64"/>
      <c r="F384" s="5"/>
      <c r="G384" s="6"/>
      <c r="H384" s="7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4" customFormat="1" x14ac:dyDescent="0.25">
      <c r="A385" s="1"/>
      <c r="B385" s="2"/>
      <c r="C385" s="2"/>
      <c r="D385" s="64"/>
      <c r="F385" s="5"/>
      <c r="G385" s="6"/>
      <c r="H385" s="7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4" customFormat="1" x14ac:dyDescent="0.25">
      <c r="A386" s="1"/>
      <c r="B386" s="2"/>
      <c r="C386" s="2"/>
      <c r="D386" s="64"/>
      <c r="F386" s="5"/>
      <c r="G386" s="6"/>
      <c r="H386" s="7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4" customFormat="1" x14ac:dyDescent="0.25">
      <c r="A387" s="1"/>
      <c r="B387" s="2"/>
      <c r="C387" s="2"/>
      <c r="D387" s="64"/>
      <c r="F387" s="5"/>
      <c r="G387" s="6"/>
      <c r="H387" s="7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4" customFormat="1" x14ac:dyDescent="0.25">
      <c r="A388" s="1"/>
      <c r="B388" s="2"/>
      <c r="C388" s="2"/>
      <c r="D388" s="64"/>
      <c r="F388" s="5"/>
      <c r="G388" s="6"/>
      <c r="H388" s="7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4" customFormat="1" x14ac:dyDescent="0.25">
      <c r="A389" s="1"/>
      <c r="B389" s="2"/>
      <c r="C389" s="2"/>
      <c r="D389" s="64"/>
      <c r="F389" s="5"/>
      <c r="G389" s="6"/>
      <c r="H389" s="7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4" customFormat="1" x14ac:dyDescent="0.25">
      <c r="A390" s="1"/>
      <c r="B390" s="2"/>
      <c r="C390" s="2"/>
      <c r="D390" s="64"/>
      <c r="F390" s="5"/>
      <c r="G390" s="6"/>
      <c r="H390" s="7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4" customFormat="1" x14ac:dyDescent="0.25">
      <c r="A391" s="1"/>
      <c r="B391" s="2"/>
      <c r="C391" s="2"/>
      <c r="D391" s="64"/>
      <c r="F391" s="5"/>
      <c r="G391" s="6"/>
      <c r="H391" s="7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4" customFormat="1" x14ac:dyDescent="0.25">
      <c r="A392" s="1"/>
      <c r="B392" s="2"/>
      <c r="C392" s="2"/>
      <c r="D392" s="64"/>
      <c r="F392" s="5"/>
      <c r="G392" s="6"/>
      <c r="H392" s="7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4" customFormat="1" x14ac:dyDescent="0.25">
      <c r="A393" s="1"/>
      <c r="B393" s="2"/>
      <c r="C393" s="2"/>
      <c r="D393" s="64"/>
      <c r="F393" s="5"/>
      <c r="G393" s="6"/>
      <c r="H393" s="7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4" customFormat="1" x14ac:dyDescent="0.25">
      <c r="A394" s="1"/>
      <c r="B394" s="2"/>
      <c r="C394" s="2"/>
      <c r="D394" s="64"/>
      <c r="F394" s="5"/>
      <c r="G394" s="6"/>
      <c r="H394" s="7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4" customFormat="1" x14ac:dyDescent="0.25">
      <c r="A395" s="1"/>
      <c r="B395" s="2"/>
      <c r="C395" s="2"/>
      <c r="D395" s="64"/>
      <c r="F395" s="5"/>
      <c r="G395" s="6"/>
      <c r="H395" s="7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4" customFormat="1" x14ac:dyDescent="0.25">
      <c r="A396" s="1"/>
      <c r="B396" s="2"/>
      <c r="C396" s="2"/>
      <c r="D396" s="64"/>
      <c r="F396" s="5"/>
      <c r="G396" s="6"/>
      <c r="H396" s="7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4" customFormat="1" x14ac:dyDescent="0.25">
      <c r="A397" s="1"/>
      <c r="B397" s="2"/>
      <c r="C397" s="2"/>
      <c r="D397" s="64"/>
      <c r="F397" s="5"/>
      <c r="G397" s="6"/>
      <c r="H397" s="7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4" customFormat="1" x14ac:dyDescent="0.25">
      <c r="A398" s="1"/>
      <c r="B398" s="2"/>
      <c r="C398" s="2"/>
      <c r="D398" s="64"/>
      <c r="F398" s="5"/>
      <c r="G398" s="6"/>
      <c r="H398" s="7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4" customFormat="1" x14ac:dyDescent="0.25">
      <c r="A399" s="1"/>
      <c r="B399" s="2"/>
      <c r="C399" s="2"/>
      <c r="D399" s="64"/>
      <c r="F399" s="5"/>
      <c r="G399" s="6"/>
      <c r="H399" s="7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4" customFormat="1" x14ac:dyDescent="0.25">
      <c r="A400" s="1"/>
      <c r="B400" s="2"/>
      <c r="C400" s="2"/>
      <c r="D400" s="64"/>
      <c r="F400" s="5"/>
      <c r="G400" s="6"/>
      <c r="H400" s="7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4" customFormat="1" x14ac:dyDescent="0.25">
      <c r="A401" s="1"/>
      <c r="B401" s="2"/>
      <c r="C401" s="2"/>
      <c r="D401" s="64"/>
      <c r="F401" s="5"/>
      <c r="G401" s="6"/>
      <c r="H401" s="7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4" customFormat="1" x14ac:dyDescent="0.25">
      <c r="A402" s="1"/>
      <c r="B402" s="2"/>
      <c r="C402" s="2"/>
      <c r="D402" s="64"/>
      <c r="F402" s="5"/>
      <c r="G402" s="6"/>
      <c r="H402" s="7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4" customFormat="1" x14ac:dyDescent="0.25">
      <c r="A403" s="1"/>
      <c r="B403" s="2"/>
      <c r="C403" s="2"/>
      <c r="D403" s="64"/>
      <c r="F403" s="5"/>
      <c r="G403" s="6"/>
      <c r="H403" s="7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4" customFormat="1" x14ac:dyDescent="0.25">
      <c r="A404" s="1"/>
      <c r="B404" s="2"/>
      <c r="C404" s="2"/>
      <c r="D404" s="64"/>
      <c r="F404" s="5"/>
      <c r="G404" s="6"/>
      <c r="H404" s="7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4" customFormat="1" x14ac:dyDescent="0.25">
      <c r="A405" s="1"/>
      <c r="B405" s="2"/>
      <c r="C405" s="2"/>
      <c r="D405" s="64"/>
      <c r="F405" s="5"/>
      <c r="G405" s="6"/>
      <c r="H405" s="7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4" customFormat="1" x14ac:dyDescent="0.25">
      <c r="A406" s="1"/>
      <c r="B406" s="2"/>
      <c r="C406" s="2"/>
      <c r="D406" s="64"/>
      <c r="F406" s="5"/>
      <c r="G406" s="6"/>
      <c r="H406" s="7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4" customFormat="1" x14ac:dyDescent="0.25">
      <c r="A407" s="1"/>
      <c r="B407" s="2"/>
      <c r="C407" s="2"/>
      <c r="D407" s="64"/>
      <c r="F407" s="5"/>
      <c r="G407" s="6"/>
      <c r="H407" s="7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4" customFormat="1" x14ac:dyDescent="0.25">
      <c r="A408" s="1"/>
      <c r="B408" s="2"/>
      <c r="C408" s="2"/>
      <c r="D408" s="64"/>
      <c r="F408" s="5"/>
      <c r="G408" s="6"/>
      <c r="H408" s="7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4" customFormat="1" x14ac:dyDescent="0.25">
      <c r="A409" s="1"/>
      <c r="B409" s="2"/>
      <c r="C409" s="2"/>
      <c r="D409" s="64"/>
      <c r="F409" s="5"/>
      <c r="G409" s="6"/>
      <c r="H409" s="7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4" customFormat="1" x14ac:dyDescent="0.25">
      <c r="A410" s="1"/>
      <c r="B410" s="2"/>
      <c r="C410" s="2"/>
      <c r="D410" s="64"/>
      <c r="F410" s="5"/>
      <c r="G410" s="6"/>
      <c r="H410" s="7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4" customFormat="1" x14ac:dyDescent="0.25">
      <c r="A411" s="1"/>
      <c r="B411" s="2"/>
      <c r="C411" s="2"/>
      <c r="D411" s="64"/>
      <c r="F411" s="5"/>
      <c r="G411" s="6"/>
      <c r="H411" s="7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4" customFormat="1" x14ac:dyDescent="0.25">
      <c r="A412" s="1"/>
      <c r="B412" s="2"/>
      <c r="C412" s="2"/>
      <c r="D412" s="64"/>
      <c r="F412" s="5"/>
      <c r="G412" s="6"/>
      <c r="H412" s="7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4" customFormat="1" x14ac:dyDescent="0.25">
      <c r="A413" s="1"/>
      <c r="B413" s="2"/>
      <c r="C413" s="2"/>
      <c r="D413" s="64"/>
      <c r="F413" s="5"/>
      <c r="G413" s="6"/>
      <c r="H413" s="7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4" customFormat="1" x14ac:dyDescent="0.25">
      <c r="A414" s="1"/>
      <c r="B414" s="2"/>
      <c r="C414" s="2"/>
      <c r="D414" s="64"/>
      <c r="F414" s="5"/>
      <c r="G414" s="6"/>
      <c r="H414" s="7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4" customFormat="1" x14ac:dyDescent="0.25">
      <c r="A415" s="1"/>
      <c r="B415" s="2"/>
      <c r="C415" s="2"/>
      <c r="D415" s="64"/>
      <c r="F415" s="5"/>
      <c r="G415" s="6"/>
      <c r="H415" s="7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4" customFormat="1" x14ac:dyDescent="0.25">
      <c r="A416" s="1"/>
      <c r="B416" s="2"/>
      <c r="C416" s="2"/>
      <c r="D416" s="64"/>
      <c r="F416" s="5"/>
      <c r="G416" s="6"/>
      <c r="H416" s="7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4" customFormat="1" x14ac:dyDescent="0.25">
      <c r="A417" s="1"/>
      <c r="B417" s="2"/>
      <c r="C417" s="2"/>
      <c r="D417" s="64"/>
      <c r="F417" s="5"/>
      <c r="G417" s="6"/>
      <c r="H417" s="7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4" customFormat="1" x14ac:dyDescent="0.25">
      <c r="A418" s="1"/>
      <c r="B418" s="2"/>
      <c r="C418" s="2"/>
      <c r="D418" s="64"/>
      <c r="F418" s="5"/>
      <c r="G418" s="6"/>
      <c r="H418" s="7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4" customFormat="1" x14ac:dyDescent="0.25">
      <c r="A419" s="1"/>
      <c r="B419" s="2"/>
      <c r="C419" s="2"/>
      <c r="D419" s="64"/>
      <c r="F419" s="5"/>
      <c r="G419" s="6"/>
      <c r="H419" s="7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4" customFormat="1" x14ac:dyDescent="0.25">
      <c r="A420" s="1"/>
      <c r="B420" s="2"/>
      <c r="C420" s="2"/>
      <c r="D420" s="64"/>
      <c r="F420" s="5"/>
      <c r="G420" s="6"/>
      <c r="H420" s="7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4" customFormat="1" x14ac:dyDescent="0.25">
      <c r="A421" s="1"/>
      <c r="B421" s="2"/>
      <c r="C421" s="2"/>
      <c r="D421" s="64"/>
      <c r="F421" s="5"/>
      <c r="G421" s="6"/>
      <c r="H421" s="7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4" customFormat="1" x14ac:dyDescent="0.25">
      <c r="A422" s="1"/>
      <c r="B422" s="2"/>
      <c r="C422" s="2"/>
      <c r="D422" s="64"/>
      <c r="F422" s="5"/>
      <c r="G422" s="6"/>
      <c r="H422" s="7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4" customFormat="1" x14ac:dyDescent="0.25">
      <c r="A423" s="1"/>
      <c r="B423" s="2"/>
      <c r="C423" s="2"/>
      <c r="D423" s="64"/>
      <c r="F423" s="5"/>
      <c r="G423" s="6"/>
      <c r="H423" s="7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4" customFormat="1" x14ac:dyDescent="0.25">
      <c r="A424" s="1"/>
      <c r="B424" s="2"/>
      <c r="C424" s="2"/>
      <c r="D424" s="64"/>
      <c r="F424" s="5"/>
      <c r="G424" s="6"/>
      <c r="H424" s="7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4" customFormat="1" x14ac:dyDescent="0.25">
      <c r="A425" s="1"/>
      <c r="B425" s="2"/>
      <c r="C425" s="2"/>
      <c r="D425" s="64"/>
      <c r="F425" s="5"/>
      <c r="G425" s="6"/>
      <c r="H425" s="7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4" customFormat="1" x14ac:dyDescent="0.25">
      <c r="A426" s="1"/>
      <c r="B426" s="2"/>
      <c r="C426" s="2"/>
      <c r="D426" s="64"/>
      <c r="F426" s="5"/>
      <c r="G426" s="6"/>
      <c r="H426" s="7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4" customFormat="1" x14ac:dyDescent="0.25">
      <c r="A427" s="1"/>
      <c r="B427" s="2"/>
      <c r="C427" s="2"/>
      <c r="D427" s="64"/>
      <c r="F427" s="5"/>
      <c r="G427" s="6"/>
      <c r="H427" s="7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4" customFormat="1" x14ac:dyDescent="0.25">
      <c r="A428" s="1"/>
      <c r="B428" s="2"/>
      <c r="C428" s="2"/>
      <c r="D428" s="64"/>
      <c r="F428" s="5"/>
      <c r="G428" s="6"/>
      <c r="H428" s="7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4" customFormat="1" x14ac:dyDescent="0.25">
      <c r="A429" s="1"/>
      <c r="B429" s="2"/>
      <c r="C429" s="2"/>
      <c r="D429" s="64"/>
      <c r="F429" s="5"/>
      <c r="G429" s="6"/>
      <c r="H429" s="7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4" customFormat="1" x14ac:dyDescent="0.25">
      <c r="A430" s="1"/>
      <c r="B430" s="2"/>
      <c r="C430" s="2"/>
      <c r="D430" s="64"/>
      <c r="F430" s="5"/>
      <c r="G430" s="6"/>
      <c r="H430" s="7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4" customFormat="1" x14ac:dyDescent="0.25">
      <c r="A431" s="1"/>
      <c r="B431" s="2"/>
      <c r="C431" s="2"/>
      <c r="D431" s="64"/>
      <c r="F431" s="5"/>
      <c r="G431" s="6"/>
      <c r="H431" s="7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4" customFormat="1" x14ac:dyDescent="0.25">
      <c r="A432" s="1"/>
      <c r="B432" s="2"/>
      <c r="C432" s="2"/>
      <c r="D432" s="64"/>
      <c r="F432" s="5"/>
      <c r="G432" s="6"/>
      <c r="H432" s="7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4" customFormat="1" x14ac:dyDescent="0.25">
      <c r="A433" s="1"/>
      <c r="B433" s="2"/>
      <c r="C433" s="2"/>
      <c r="D433" s="64"/>
      <c r="F433" s="5"/>
      <c r="G433" s="6"/>
      <c r="H433" s="7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4" customFormat="1" x14ac:dyDescent="0.25">
      <c r="A434" s="1"/>
      <c r="B434" s="2"/>
      <c r="C434" s="2"/>
      <c r="D434" s="64"/>
      <c r="F434" s="5"/>
      <c r="G434" s="6"/>
      <c r="H434" s="7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4" customFormat="1" x14ac:dyDescent="0.25">
      <c r="A435" s="1"/>
      <c r="B435" s="2"/>
      <c r="C435" s="2"/>
      <c r="D435" s="64"/>
      <c r="F435" s="5"/>
      <c r="G435" s="6"/>
      <c r="H435" s="7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4" customFormat="1" x14ac:dyDescent="0.25">
      <c r="A436" s="1"/>
      <c r="B436" s="2"/>
      <c r="C436" s="2"/>
      <c r="D436" s="64"/>
      <c r="F436" s="5"/>
      <c r="G436" s="6"/>
      <c r="H436" s="7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4" customFormat="1" x14ac:dyDescent="0.25">
      <c r="A437" s="1"/>
      <c r="B437" s="2"/>
      <c r="C437" s="2"/>
      <c r="D437" s="64"/>
      <c r="F437" s="5"/>
      <c r="G437" s="6"/>
      <c r="H437" s="7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4" customFormat="1" x14ac:dyDescent="0.25">
      <c r="A438" s="1"/>
      <c r="B438" s="2"/>
      <c r="C438" s="2"/>
      <c r="D438" s="64"/>
      <c r="F438" s="5"/>
      <c r="G438" s="6"/>
      <c r="H438" s="7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4" customFormat="1" x14ac:dyDescent="0.25">
      <c r="A439" s="1"/>
      <c r="B439" s="2"/>
      <c r="C439" s="2"/>
      <c r="D439" s="64"/>
      <c r="F439" s="5"/>
      <c r="G439" s="6"/>
      <c r="H439" s="7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4" customFormat="1" x14ac:dyDescent="0.25">
      <c r="A440" s="1"/>
      <c r="B440" s="2"/>
      <c r="C440" s="2"/>
      <c r="D440" s="64"/>
      <c r="F440" s="5"/>
      <c r="G440" s="6"/>
      <c r="H440" s="7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4" customFormat="1" x14ac:dyDescent="0.25">
      <c r="A441" s="1"/>
      <c r="B441" s="2"/>
      <c r="C441" s="2"/>
      <c r="D441" s="64"/>
      <c r="F441" s="5"/>
      <c r="G441" s="6"/>
      <c r="H441" s="7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4" customFormat="1" x14ac:dyDescent="0.25">
      <c r="A442" s="1"/>
      <c r="B442" s="2"/>
      <c r="C442" s="2"/>
      <c r="D442" s="64"/>
      <c r="F442" s="5"/>
      <c r="G442" s="6"/>
      <c r="H442" s="7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4" customFormat="1" x14ac:dyDescent="0.25">
      <c r="A443" s="1"/>
      <c r="B443" s="2"/>
      <c r="C443" s="2"/>
      <c r="D443" s="64"/>
      <c r="F443" s="5"/>
      <c r="G443" s="6"/>
      <c r="H443" s="7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4" customFormat="1" x14ac:dyDescent="0.25">
      <c r="A444" s="1"/>
      <c r="B444" s="2"/>
      <c r="C444" s="2"/>
      <c r="D444" s="64"/>
      <c r="F444" s="5"/>
      <c r="G444" s="6"/>
      <c r="H444" s="7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4" customFormat="1" x14ac:dyDescent="0.25">
      <c r="A445" s="1"/>
      <c r="B445" s="2"/>
      <c r="C445" s="2"/>
      <c r="D445" s="64"/>
      <c r="F445" s="5"/>
      <c r="G445" s="6"/>
      <c r="H445" s="7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4" customFormat="1" x14ac:dyDescent="0.25">
      <c r="A446" s="1"/>
      <c r="B446" s="2"/>
      <c r="C446" s="2"/>
      <c r="D446" s="64"/>
      <c r="F446" s="5"/>
      <c r="G446" s="6"/>
      <c r="H446" s="7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4" customFormat="1" x14ac:dyDescent="0.25">
      <c r="A447" s="1"/>
      <c r="B447" s="2"/>
      <c r="C447" s="2"/>
      <c r="D447" s="64"/>
      <c r="F447" s="5"/>
      <c r="G447" s="6"/>
      <c r="H447" s="7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4" customFormat="1" x14ac:dyDescent="0.25">
      <c r="A448" s="1"/>
      <c r="B448" s="2"/>
      <c r="C448" s="2"/>
      <c r="D448" s="64"/>
      <c r="F448" s="5"/>
      <c r="G448" s="6"/>
      <c r="H448" s="7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4" customFormat="1" x14ac:dyDescent="0.25">
      <c r="A449" s="1"/>
      <c r="B449" s="2"/>
      <c r="C449" s="2"/>
      <c r="D449" s="64"/>
      <c r="F449" s="5"/>
      <c r="G449" s="6"/>
      <c r="H449" s="7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4" customFormat="1" x14ac:dyDescent="0.25">
      <c r="A450" s="1"/>
      <c r="B450" s="2"/>
      <c r="C450" s="2"/>
      <c r="D450" s="64"/>
      <c r="F450" s="5"/>
      <c r="G450" s="6"/>
      <c r="H450" s="7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4" customFormat="1" x14ac:dyDescent="0.25">
      <c r="A451" s="1"/>
      <c r="B451" s="2"/>
      <c r="C451" s="2"/>
      <c r="D451" s="64"/>
      <c r="F451" s="5"/>
      <c r="G451" s="6"/>
      <c r="H451" s="7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4" customFormat="1" x14ac:dyDescent="0.25">
      <c r="A452" s="1"/>
      <c r="B452" s="2"/>
      <c r="C452" s="2"/>
      <c r="D452" s="64"/>
      <c r="F452" s="5"/>
      <c r="G452" s="6"/>
      <c r="H452" s="7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4" customFormat="1" x14ac:dyDescent="0.25">
      <c r="A453" s="1"/>
      <c r="B453" s="2"/>
      <c r="C453" s="2"/>
      <c r="D453" s="64"/>
      <c r="F453" s="5"/>
      <c r="G453" s="6"/>
      <c r="H453" s="7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4" customFormat="1" x14ac:dyDescent="0.25">
      <c r="A454" s="1"/>
      <c r="B454" s="2"/>
      <c r="C454" s="2"/>
      <c r="D454" s="64"/>
      <c r="F454" s="5"/>
      <c r="G454" s="6"/>
      <c r="H454" s="7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4" customFormat="1" x14ac:dyDescent="0.25">
      <c r="A455" s="1"/>
      <c r="B455" s="2"/>
      <c r="C455" s="2"/>
      <c r="D455" s="64"/>
      <c r="F455" s="5"/>
      <c r="G455" s="6"/>
      <c r="H455" s="7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4" customFormat="1" x14ac:dyDescent="0.25">
      <c r="A456" s="1"/>
      <c r="B456" s="2"/>
      <c r="C456" s="2"/>
      <c r="D456" s="64"/>
      <c r="F456" s="5"/>
      <c r="G456" s="6"/>
      <c r="H456" s="7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4" customFormat="1" x14ac:dyDescent="0.25">
      <c r="A457" s="1"/>
      <c r="B457" s="2"/>
      <c r="C457" s="2"/>
      <c r="D457" s="64"/>
      <c r="F457" s="5"/>
      <c r="G457" s="6"/>
      <c r="H457" s="7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4" customFormat="1" x14ac:dyDescent="0.25">
      <c r="A458" s="1"/>
      <c r="B458" s="2"/>
      <c r="C458" s="2"/>
      <c r="D458" s="64"/>
      <c r="F458" s="5"/>
      <c r="G458" s="6"/>
      <c r="H458" s="7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4" customFormat="1" x14ac:dyDescent="0.25">
      <c r="A459" s="1"/>
      <c r="B459" s="2"/>
      <c r="C459" s="2"/>
      <c r="D459" s="64"/>
      <c r="F459" s="5"/>
      <c r="G459" s="6"/>
      <c r="H459" s="7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4" customFormat="1" x14ac:dyDescent="0.25">
      <c r="A460" s="1"/>
      <c r="B460" s="2"/>
      <c r="C460" s="2"/>
      <c r="D460" s="64"/>
      <c r="F460" s="5"/>
      <c r="G460" s="6"/>
      <c r="H460" s="7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4" customFormat="1" x14ac:dyDescent="0.25">
      <c r="A461" s="1"/>
      <c r="B461" s="2"/>
      <c r="C461" s="2"/>
      <c r="D461" s="64"/>
      <c r="F461" s="5"/>
      <c r="G461" s="6"/>
      <c r="H461" s="7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4" customFormat="1" x14ac:dyDescent="0.25">
      <c r="A462" s="1"/>
      <c r="B462" s="2"/>
      <c r="C462" s="2"/>
      <c r="D462" s="64"/>
      <c r="F462" s="5"/>
      <c r="G462" s="6"/>
      <c r="H462" s="7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4" customFormat="1" x14ac:dyDescent="0.25">
      <c r="A463" s="1"/>
      <c r="B463" s="2"/>
      <c r="C463" s="2"/>
      <c r="D463" s="64"/>
      <c r="F463" s="5"/>
      <c r="G463" s="6"/>
      <c r="H463" s="7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4" customFormat="1" x14ac:dyDescent="0.25">
      <c r="A464" s="1"/>
      <c r="B464" s="2"/>
      <c r="C464" s="2"/>
      <c r="D464" s="64"/>
      <c r="F464" s="5"/>
      <c r="G464" s="6"/>
      <c r="H464" s="7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4" customFormat="1" x14ac:dyDescent="0.25">
      <c r="A465" s="1"/>
      <c r="B465" s="2"/>
      <c r="C465" s="2"/>
      <c r="D465" s="64"/>
      <c r="F465" s="5"/>
      <c r="G465" s="6"/>
      <c r="H465" s="7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4" customFormat="1" x14ac:dyDescent="0.25">
      <c r="A466" s="1"/>
      <c r="B466" s="2"/>
      <c r="C466" s="2"/>
      <c r="D466" s="64"/>
      <c r="F466" s="5"/>
      <c r="G466" s="6"/>
      <c r="H466" s="7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4" customFormat="1" x14ac:dyDescent="0.25">
      <c r="A467" s="1"/>
      <c r="B467" s="2"/>
      <c r="C467" s="2"/>
      <c r="D467" s="64"/>
      <c r="F467" s="5"/>
      <c r="G467" s="6"/>
      <c r="H467" s="7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4" customFormat="1" x14ac:dyDescent="0.25">
      <c r="A468" s="1"/>
      <c r="B468" s="2"/>
      <c r="C468" s="2"/>
      <c r="D468" s="64"/>
      <c r="F468" s="5"/>
      <c r="G468" s="6"/>
      <c r="H468" s="7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4" customFormat="1" x14ac:dyDescent="0.25">
      <c r="A469" s="1"/>
      <c r="B469" s="2"/>
      <c r="C469" s="2"/>
      <c r="D469" s="64"/>
      <c r="F469" s="5"/>
      <c r="G469" s="6"/>
      <c r="H469" s="7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4" customFormat="1" x14ac:dyDescent="0.25">
      <c r="A470" s="1"/>
      <c r="B470" s="2"/>
      <c r="C470" s="2"/>
      <c r="D470" s="64"/>
      <c r="F470" s="5"/>
      <c r="G470" s="6"/>
      <c r="H470" s="7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4" customFormat="1" x14ac:dyDescent="0.25">
      <c r="A471" s="1"/>
      <c r="B471" s="2"/>
      <c r="C471" s="2"/>
      <c r="D471" s="64"/>
      <c r="F471" s="5"/>
      <c r="G471" s="6"/>
      <c r="H471" s="7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4" customFormat="1" x14ac:dyDescent="0.25">
      <c r="A472" s="1"/>
      <c r="B472" s="2"/>
      <c r="C472" s="2"/>
      <c r="D472" s="64"/>
      <c r="F472" s="5"/>
      <c r="G472" s="6"/>
      <c r="H472" s="7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4" customFormat="1" x14ac:dyDescent="0.25">
      <c r="A473" s="1"/>
      <c r="B473" s="2"/>
      <c r="C473" s="2"/>
      <c r="D473" s="64"/>
      <c r="F473" s="5"/>
      <c r="G473" s="6"/>
      <c r="H473" s="7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4" customFormat="1" x14ac:dyDescent="0.25">
      <c r="A474" s="1"/>
      <c r="B474" s="2"/>
      <c r="C474" s="2"/>
      <c r="D474" s="64"/>
      <c r="F474" s="5"/>
      <c r="G474" s="6"/>
      <c r="H474" s="7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4" customFormat="1" x14ac:dyDescent="0.25">
      <c r="A475" s="1"/>
      <c r="B475" s="2"/>
      <c r="C475" s="2"/>
      <c r="D475" s="64"/>
      <c r="F475" s="5"/>
      <c r="G475" s="6"/>
      <c r="H475" s="7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4" customFormat="1" x14ac:dyDescent="0.25">
      <c r="A476" s="1"/>
      <c r="B476" s="2"/>
      <c r="C476" s="2"/>
      <c r="D476" s="64"/>
      <c r="F476" s="5"/>
      <c r="G476" s="6"/>
      <c r="H476" s="7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4" customFormat="1" x14ac:dyDescent="0.25">
      <c r="A477" s="1"/>
      <c r="B477" s="2"/>
      <c r="C477" s="2"/>
      <c r="D477" s="64"/>
      <c r="F477" s="5"/>
      <c r="G477" s="6"/>
      <c r="H477" s="7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4" customFormat="1" x14ac:dyDescent="0.25">
      <c r="A478" s="1"/>
      <c r="B478" s="2"/>
      <c r="C478" s="2"/>
      <c r="D478" s="64"/>
      <c r="F478" s="5"/>
      <c r="G478" s="6"/>
      <c r="H478" s="7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4" customFormat="1" x14ac:dyDescent="0.25">
      <c r="A479" s="1"/>
      <c r="B479" s="2"/>
      <c r="C479" s="2"/>
      <c r="D479" s="64"/>
      <c r="F479" s="5"/>
      <c r="G479" s="6"/>
      <c r="H479" s="7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4" customFormat="1" x14ac:dyDescent="0.25">
      <c r="A480" s="1"/>
      <c r="B480" s="2"/>
      <c r="C480" s="2"/>
      <c r="D480" s="64"/>
      <c r="F480" s="5"/>
      <c r="G480" s="6"/>
      <c r="H480" s="7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4" customFormat="1" x14ac:dyDescent="0.25">
      <c r="A481" s="1"/>
      <c r="B481" s="2"/>
      <c r="C481" s="2"/>
      <c r="D481" s="64"/>
      <c r="F481" s="5"/>
      <c r="G481" s="6"/>
      <c r="H481" s="7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4" customFormat="1" x14ac:dyDescent="0.25">
      <c r="A482" s="1"/>
      <c r="B482" s="2"/>
      <c r="C482" s="2"/>
      <c r="D482" s="64"/>
      <c r="F482" s="5"/>
      <c r="G482" s="6"/>
      <c r="H482" s="7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4" customFormat="1" x14ac:dyDescent="0.25">
      <c r="A483" s="1"/>
      <c r="B483" s="2"/>
      <c r="C483" s="2"/>
      <c r="D483" s="64"/>
      <c r="F483" s="5"/>
      <c r="G483" s="6"/>
      <c r="H483" s="7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4" customFormat="1" x14ac:dyDescent="0.25">
      <c r="A484" s="1"/>
      <c r="B484" s="2"/>
      <c r="C484" s="2"/>
      <c r="D484" s="64"/>
      <c r="F484" s="5"/>
      <c r="G484" s="6"/>
      <c r="H484" s="7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4" customFormat="1" x14ac:dyDescent="0.25">
      <c r="A485" s="1"/>
      <c r="B485" s="2"/>
      <c r="C485" s="2"/>
      <c r="D485" s="64"/>
      <c r="F485" s="5"/>
      <c r="G485" s="6"/>
      <c r="H485" s="7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4" customFormat="1" x14ac:dyDescent="0.25">
      <c r="A486" s="1"/>
      <c r="B486" s="2"/>
      <c r="C486" s="2"/>
      <c r="D486" s="64"/>
      <c r="F486" s="5"/>
      <c r="G486" s="6"/>
      <c r="H486" s="7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4" customFormat="1" x14ac:dyDescent="0.25">
      <c r="A487" s="1"/>
      <c r="B487" s="2"/>
      <c r="C487" s="2"/>
      <c r="D487" s="64"/>
      <c r="F487" s="5"/>
      <c r="G487" s="6"/>
      <c r="H487" s="7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4" customFormat="1" x14ac:dyDescent="0.25">
      <c r="A488" s="1"/>
      <c r="B488" s="2"/>
      <c r="C488" s="2"/>
      <c r="D488" s="64"/>
      <c r="F488" s="5"/>
      <c r="G488" s="6"/>
      <c r="H488" s="7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4" customFormat="1" x14ac:dyDescent="0.25">
      <c r="A489" s="1"/>
      <c r="B489" s="2"/>
      <c r="C489" s="2"/>
      <c r="D489" s="64"/>
      <c r="F489" s="5"/>
      <c r="G489" s="6"/>
      <c r="H489" s="7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4" customFormat="1" x14ac:dyDescent="0.25">
      <c r="A490" s="1"/>
      <c r="B490" s="2"/>
      <c r="C490" s="2"/>
      <c r="D490" s="64"/>
      <c r="F490" s="5"/>
      <c r="G490" s="6"/>
      <c r="H490" s="7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4" customFormat="1" x14ac:dyDescent="0.25">
      <c r="A491" s="1"/>
      <c r="B491" s="2"/>
      <c r="C491" s="2"/>
      <c r="D491" s="64"/>
      <c r="F491" s="5"/>
      <c r="G491" s="6"/>
      <c r="H491" s="7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4" customFormat="1" x14ac:dyDescent="0.25">
      <c r="A492" s="1"/>
      <c r="B492" s="2"/>
      <c r="C492" s="2"/>
      <c r="D492" s="64"/>
      <c r="F492" s="5"/>
      <c r="G492" s="6"/>
      <c r="H492" s="7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4" customFormat="1" x14ac:dyDescent="0.25">
      <c r="A493" s="1"/>
      <c r="B493" s="2"/>
      <c r="C493" s="2"/>
      <c r="D493" s="64"/>
      <c r="F493" s="5"/>
      <c r="G493" s="6"/>
      <c r="H493" s="7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4" customFormat="1" x14ac:dyDescent="0.25">
      <c r="A494" s="1"/>
      <c r="B494" s="2"/>
      <c r="C494" s="2"/>
      <c r="D494" s="64"/>
      <c r="F494" s="5"/>
      <c r="G494" s="6"/>
      <c r="H494" s="7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4" customFormat="1" x14ac:dyDescent="0.25">
      <c r="A495" s="1"/>
      <c r="B495" s="2"/>
      <c r="C495" s="2"/>
      <c r="D495" s="64"/>
      <c r="F495" s="5"/>
      <c r="G495" s="6"/>
      <c r="H495" s="7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4" customFormat="1" x14ac:dyDescent="0.25">
      <c r="A496" s="1"/>
      <c r="B496" s="2"/>
      <c r="C496" s="2"/>
      <c r="D496" s="64"/>
      <c r="F496" s="5"/>
      <c r="G496" s="6"/>
      <c r="H496" s="7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4" customFormat="1" x14ac:dyDescent="0.25">
      <c r="A497" s="1"/>
      <c r="B497" s="2"/>
      <c r="C497" s="2"/>
      <c r="D497" s="64"/>
      <c r="F497" s="5"/>
      <c r="G497" s="6"/>
      <c r="H497" s="7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4" customFormat="1" x14ac:dyDescent="0.25">
      <c r="A498" s="1"/>
      <c r="B498" s="2"/>
      <c r="C498" s="2"/>
      <c r="D498" s="64"/>
      <c r="F498" s="5"/>
      <c r="G498" s="6"/>
      <c r="H498" s="7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4" customFormat="1" x14ac:dyDescent="0.25">
      <c r="A499" s="1"/>
      <c r="B499" s="2"/>
      <c r="C499" s="2"/>
      <c r="D499" s="64"/>
      <c r="F499" s="5"/>
      <c r="G499" s="6"/>
      <c r="H499" s="7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4" customFormat="1" x14ac:dyDescent="0.25">
      <c r="A500" s="1"/>
      <c r="B500" s="2"/>
      <c r="C500" s="2"/>
      <c r="D500" s="64"/>
      <c r="F500" s="5"/>
      <c r="G500" s="6"/>
      <c r="H500" s="7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4" customFormat="1" x14ac:dyDescent="0.25">
      <c r="A501" s="1"/>
      <c r="B501" s="2"/>
      <c r="C501" s="2"/>
      <c r="D501" s="64"/>
      <c r="F501" s="5"/>
      <c r="G501" s="6"/>
      <c r="H501" s="7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4" customFormat="1" x14ac:dyDescent="0.25">
      <c r="A502" s="1"/>
      <c r="B502" s="2"/>
      <c r="C502" s="2"/>
      <c r="D502" s="64"/>
      <c r="F502" s="5"/>
      <c r="G502" s="6"/>
      <c r="H502" s="7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4" customFormat="1" x14ac:dyDescent="0.25">
      <c r="A503" s="1"/>
      <c r="B503" s="2"/>
      <c r="C503" s="2"/>
      <c r="D503" s="64"/>
      <c r="F503" s="5"/>
      <c r="G503" s="6"/>
      <c r="H503" s="7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4" customFormat="1" x14ac:dyDescent="0.25">
      <c r="A504" s="1"/>
      <c r="B504" s="2"/>
      <c r="C504" s="2"/>
      <c r="D504" s="64"/>
      <c r="F504" s="5"/>
      <c r="G504" s="6"/>
      <c r="H504" s="7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4" customFormat="1" x14ac:dyDescent="0.25">
      <c r="A505" s="1"/>
      <c r="B505" s="2"/>
      <c r="C505" s="2"/>
      <c r="D505" s="64"/>
      <c r="F505" s="5"/>
      <c r="G505" s="6"/>
      <c r="H505" s="7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4" customFormat="1" x14ac:dyDescent="0.25">
      <c r="A506" s="1"/>
      <c r="B506" s="2"/>
      <c r="C506" s="2"/>
      <c r="D506" s="64"/>
      <c r="F506" s="5"/>
      <c r="G506" s="6"/>
      <c r="H506" s="7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4" customFormat="1" x14ac:dyDescent="0.25">
      <c r="A507" s="1"/>
      <c r="B507" s="2"/>
      <c r="C507" s="2"/>
      <c r="D507" s="64"/>
      <c r="F507" s="5"/>
      <c r="G507" s="6"/>
      <c r="H507" s="7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4" customFormat="1" x14ac:dyDescent="0.25">
      <c r="A508" s="1"/>
      <c r="B508" s="2"/>
      <c r="C508" s="2"/>
      <c r="D508" s="64"/>
      <c r="F508" s="5"/>
      <c r="G508" s="6"/>
      <c r="H508" s="7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4" customFormat="1" x14ac:dyDescent="0.25">
      <c r="A509" s="1"/>
      <c r="B509" s="2"/>
      <c r="C509" s="2"/>
      <c r="D509" s="64"/>
      <c r="F509" s="5"/>
      <c r="G509" s="6"/>
      <c r="H509" s="7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4" customFormat="1" x14ac:dyDescent="0.25">
      <c r="A510" s="1"/>
      <c r="B510" s="2"/>
      <c r="C510" s="2"/>
      <c r="D510" s="64"/>
      <c r="F510" s="5"/>
      <c r="G510" s="6"/>
      <c r="H510" s="7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4" customFormat="1" x14ac:dyDescent="0.25">
      <c r="A511" s="1"/>
      <c r="B511" s="2"/>
      <c r="C511" s="2"/>
      <c r="D511" s="64"/>
      <c r="F511" s="5"/>
      <c r="G511" s="6"/>
      <c r="H511" s="7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4" customFormat="1" x14ac:dyDescent="0.25">
      <c r="A512" s="1"/>
      <c r="B512" s="2"/>
      <c r="C512" s="2"/>
      <c r="D512" s="64"/>
      <c r="F512" s="5"/>
      <c r="G512" s="6"/>
      <c r="H512" s="7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4" customFormat="1" x14ac:dyDescent="0.25">
      <c r="A513" s="1"/>
      <c r="B513" s="2"/>
      <c r="C513" s="2"/>
      <c r="D513" s="64"/>
      <c r="F513" s="5"/>
      <c r="G513" s="6"/>
      <c r="H513" s="7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4" customFormat="1" x14ac:dyDescent="0.25">
      <c r="A514" s="1"/>
      <c r="B514" s="2"/>
      <c r="C514" s="2"/>
      <c r="D514" s="64"/>
      <c r="F514" s="5"/>
      <c r="G514" s="6"/>
      <c r="H514" s="7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4" customFormat="1" x14ac:dyDescent="0.25">
      <c r="A515" s="1"/>
      <c r="B515" s="2"/>
      <c r="C515" s="2"/>
      <c r="D515" s="64"/>
      <c r="F515" s="5"/>
      <c r="G515" s="6"/>
      <c r="H515" s="7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4" customFormat="1" x14ac:dyDescent="0.25">
      <c r="A516" s="1"/>
      <c r="B516" s="2"/>
      <c r="C516" s="2"/>
      <c r="D516" s="64"/>
      <c r="F516" s="5"/>
      <c r="G516" s="6"/>
      <c r="H516" s="7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4" customFormat="1" x14ac:dyDescent="0.25">
      <c r="A517" s="1"/>
      <c r="B517" s="2"/>
      <c r="C517" s="2"/>
      <c r="D517" s="64"/>
      <c r="F517" s="5"/>
      <c r="G517" s="6"/>
      <c r="H517" s="7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4" customFormat="1" x14ac:dyDescent="0.25">
      <c r="A518" s="1"/>
      <c r="B518" s="2"/>
      <c r="C518" s="2"/>
      <c r="D518" s="64"/>
      <c r="F518" s="5"/>
      <c r="G518" s="6"/>
      <c r="H518" s="7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4" customFormat="1" x14ac:dyDescent="0.25">
      <c r="A519" s="1"/>
      <c r="B519" s="2"/>
      <c r="C519" s="2"/>
      <c r="D519" s="64"/>
      <c r="F519" s="5"/>
      <c r="G519" s="6"/>
      <c r="H519" s="7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4" customFormat="1" x14ac:dyDescent="0.25">
      <c r="A520" s="1"/>
      <c r="B520" s="2"/>
      <c r="C520" s="2"/>
      <c r="D520" s="64"/>
      <c r="F520" s="5"/>
      <c r="G520" s="6"/>
      <c r="H520" s="7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4" customFormat="1" x14ac:dyDescent="0.25">
      <c r="A521" s="1"/>
      <c r="B521" s="2"/>
      <c r="C521" s="2"/>
      <c r="D521" s="64"/>
      <c r="F521" s="5"/>
      <c r="G521" s="6"/>
      <c r="H521" s="7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4" customFormat="1" x14ac:dyDescent="0.25">
      <c r="A522" s="1"/>
      <c r="B522" s="2"/>
      <c r="C522" s="2"/>
      <c r="D522" s="64"/>
      <c r="F522" s="5"/>
      <c r="G522" s="6"/>
      <c r="H522" s="7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4" customFormat="1" x14ac:dyDescent="0.25">
      <c r="A523" s="1"/>
      <c r="B523" s="2"/>
      <c r="C523" s="2"/>
      <c r="D523" s="64"/>
      <c r="F523" s="5"/>
      <c r="G523" s="6"/>
      <c r="H523" s="7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4" customFormat="1" x14ac:dyDescent="0.25">
      <c r="A524" s="1"/>
      <c r="B524" s="2"/>
      <c r="C524" s="2"/>
      <c r="D524" s="64"/>
      <c r="F524" s="5"/>
      <c r="G524" s="6"/>
      <c r="H524" s="7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4" customFormat="1" x14ac:dyDescent="0.25">
      <c r="A525" s="1"/>
      <c r="B525" s="2"/>
      <c r="C525" s="2"/>
      <c r="D525" s="64"/>
      <c r="F525" s="5"/>
      <c r="G525" s="6"/>
      <c r="H525" s="7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4" customFormat="1" x14ac:dyDescent="0.25">
      <c r="A526" s="1"/>
      <c r="B526" s="2"/>
      <c r="C526" s="2"/>
      <c r="D526" s="64"/>
      <c r="F526" s="5"/>
      <c r="G526" s="6"/>
      <c r="H526" s="7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4" customFormat="1" x14ac:dyDescent="0.25">
      <c r="A527" s="1"/>
      <c r="B527" s="2"/>
      <c r="C527" s="2"/>
      <c r="D527" s="64"/>
      <c r="F527" s="5"/>
      <c r="G527" s="6"/>
      <c r="H527" s="7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4" customFormat="1" x14ac:dyDescent="0.25">
      <c r="A528" s="1"/>
      <c r="B528" s="2"/>
      <c r="C528" s="2"/>
      <c r="D528" s="64"/>
      <c r="F528" s="5"/>
      <c r="G528" s="6"/>
      <c r="H528" s="7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4" customFormat="1" x14ac:dyDescent="0.25">
      <c r="A529" s="1"/>
      <c r="B529" s="2"/>
      <c r="C529" s="2"/>
      <c r="D529" s="64"/>
      <c r="F529" s="5"/>
      <c r="G529" s="6"/>
      <c r="H529" s="7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4" customFormat="1" x14ac:dyDescent="0.25">
      <c r="A530" s="1"/>
      <c r="B530" s="2"/>
      <c r="C530" s="2"/>
      <c r="D530" s="64"/>
      <c r="F530" s="5"/>
      <c r="G530" s="6"/>
      <c r="H530" s="7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4" customFormat="1" x14ac:dyDescent="0.25">
      <c r="A531" s="1"/>
      <c r="B531" s="2"/>
      <c r="C531" s="2"/>
      <c r="D531" s="64"/>
      <c r="F531" s="5"/>
      <c r="G531" s="6"/>
      <c r="H531" s="7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4" customFormat="1" x14ac:dyDescent="0.25">
      <c r="A532" s="1"/>
      <c r="B532" s="2"/>
      <c r="C532" s="2"/>
      <c r="D532" s="64"/>
      <c r="F532" s="5"/>
      <c r="G532" s="6"/>
      <c r="H532" s="7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4" customFormat="1" x14ac:dyDescent="0.25">
      <c r="A533" s="1"/>
      <c r="B533" s="2"/>
      <c r="C533" s="2"/>
      <c r="D533" s="64"/>
      <c r="F533" s="5"/>
      <c r="G533" s="6"/>
      <c r="H533" s="7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4" customFormat="1" x14ac:dyDescent="0.25">
      <c r="A534" s="1"/>
      <c r="B534" s="2"/>
      <c r="C534" s="2"/>
      <c r="D534" s="64"/>
      <c r="F534" s="5"/>
      <c r="G534" s="6"/>
      <c r="H534" s="7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4" customFormat="1" x14ac:dyDescent="0.25">
      <c r="A535" s="1"/>
      <c r="B535" s="2"/>
      <c r="C535" s="2"/>
      <c r="D535" s="64"/>
      <c r="F535" s="5"/>
      <c r="G535" s="6"/>
      <c r="H535" s="7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4" customFormat="1" x14ac:dyDescent="0.25">
      <c r="A536" s="1"/>
      <c r="B536" s="2"/>
      <c r="C536" s="2"/>
      <c r="D536" s="64"/>
      <c r="F536" s="5"/>
      <c r="G536" s="6"/>
      <c r="H536" s="7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4" customFormat="1" x14ac:dyDescent="0.25">
      <c r="A537" s="1"/>
      <c r="B537" s="2"/>
      <c r="C537" s="2"/>
      <c r="D537" s="64"/>
      <c r="F537" s="5"/>
      <c r="G537" s="6"/>
      <c r="H537" s="7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4" customFormat="1" x14ac:dyDescent="0.25">
      <c r="A538" s="1"/>
      <c r="B538" s="2"/>
      <c r="C538" s="2"/>
      <c r="D538" s="64"/>
      <c r="F538" s="5"/>
      <c r="G538" s="6"/>
      <c r="H538" s="7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4" customFormat="1" x14ac:dyDescent="0.25">
      <c r="A539" s="1"/>
      <c r="B539" s="2"/>
      <c r="C539" s="2"/>
      <c r="D539" s="64"/>
      <c r="F539" s="5"/>
      <c r="G539" s="6"/>
      <c r="H539" s="7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4" customFormat="1" x14ac:dyDescent="0.25">
      <c r="A540" s="1"/>
      <c r="B540" s="2"/>
      <c r="C540" s="2"/>
      <c r="D540" s="64"/>
      <c r="F540" s="5"/>
      <c r="G540" s="6"/>
      <c r="H540" s="7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4" customFormat="1" x14ac:dyDescent="0.25">
      <c r="A541" s="1"/>
      <c r="B541" s="2"/>
      <c r="C541" s="2"/>
      <c r="D541" s="64"/>
      <c r="F541" s="5"/>
      <c r="G541" s="6"/>
      <c r="H541" s="7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4" customFormat="1" x14ac:dyDescent="0.25">
      <c r="A542" s="1"/>
      <c r="B542" s="2"/>
      <c r="C542" s="2"/>
      <c r="D542" s="64"/>
      <c r="F542" s="5"/>
      <c r="G542" s="6"/>
      <c r="H542" s="7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4" customFormat="1" x14ac:dyDescent="0.25">
      <c r="A543" s="1"/>
      <c r="B543" s="2"/>
      <c r="C543" s="2"/>
      <c r="D543" s="64"/>
      <c r="F543" s="5"/>
      <c r="G543" s="6"/>
      <c r="H543" s="7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4" customFormat="1" x14ac:dyDescent="0.25">
      <c r="A544" s="1"/>
      <c r="B544" s="2"/>
      <c r="C544" s="2"/>
      <c r="D544" s="64"/>
      <c r="F544" s="5"/>
      <c r="G544" s="6"/>
      <c r="H544" s="7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4" customFormat="1" x14ac:dyDescent="0.25">
      <c r="A545" s="1"/>
      <c r="B545" s="2"/>
      <c r="C545" s="2"/>
      <c r="D545" s="64"/>
      <c r="F545" s="5"/>
      <c r="G545" s="6"/>
      <c r="H545" s="7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4" customFormat="1" x14ac:dyDescent="0.25">
      <c r="A546" s="1"/>
      <c r="B546" s="2"/>
      <c r="C546" s="2"/>
      <c r="D546" s="64"/>
      <c r="F546" s="5"/>
      <c r="G546" s="6"/>
      <c r="H546" s="7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4" customFormat="1" x14ac:dyDescent="0.25">
      <c r="A547" s="1"/>
      <c r="B547" s="2"/>
      <c r="C547" s="2"/>
      <c r="D547" s="64"/>
      <c r="F547" s="5"/>
      <c r="G547" s="6"/>
      <c r="H547" s="7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4" customFormat="1" x14ac:dyDescent="0.25">
      <c r="A548" s="1"/>
      <c r="B548" s="2"/>
      <c r="C548" s="2"/>
      <c r="D548" s="64"/>
      <c r="F548" s="5"/>
      <c r="G548" s="6"/>
      <c r="H548" s="7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4" customFormat="1" x14ac:dyDescent="0.25">
      <c r="A549" s="1"/>
      <c r="B549" s="2"/>
      <c r="C549" s="2"/>
      <c r="D549" s="64"/>
      <c r="F549" s="5"/>
      <c r="G549" s="6"/>
      <c r="H549" s="7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4" customFormat="1" x14ac:dyDescent="0.25">
      <c r="A550" s="1"/>
      <c r="B550" s="2"/>
      <c r="C550" s="2"/>
      <c r="D550" s="64"/>
      <c r="F550" s="5"/>
      <c r="G550" s="6"/>
      <c r="H550" s="7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4" customFormat="1" x14ac:dyDescent="0.25">
      <c r="A551" s="1"/>
      <c r="B551" s="2"/>
      <c r="C551" s="2"/>
      <c r="D551" s="64"/>
      <c r="F551" s="5"/>
      <c r="G551" s="6"/>
      <c r="H551" s="7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4" customFormat="1" x14ac:dyDescent="0.25">
      <c r="A552" s="1"/>
      <c r="B552" s="2"/>
      <c r="C552" s="2"/>
      <c r="D552" s="64"/>
      <c r="F552" s="5"/>
      <c r="G552" s="6"/>
      <c r="H552" s="7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4" customFormat="1" x14ac:dyDescent="0.25">
      <c r="A553" s="1"/>
      <c r="B553" s="2"/>
      <c r="C553" s="2"/>
      <c r="D553" s="64"/>
      <c r="F553" s="5"/>
      <c r="G553" s="6"/>
      <c r="H553" s="7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4" customFormat="1" x14ac:dyDescent="0.25">
      <c r="A554" s="1"/>
      <c r="B554" s="2"/>
      <c r="C554" s="2"/>
      <c r="D554" s="64"/>
      <c r="F554" s="5"/>
      <c r="G554" s="6"/>
      <c r="H554" s="7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4" customFormat="1" x14ac:dyDescent="0.25">
      <c r="A555" s="1"/>
      <c r="B555" s="2"/>
      <c r="C555" s="2"/>
      <c r="D555" s="64"/>
      <c r="F555" s="5"/>
      <c r="G555" s="6"/>
      <c r="H555" s="7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4" customFormat="1" x14ac:dyDescent="0.25">
      <c r="A556" s="1"/>
      <c r="B556" s="2"/>
      <c r="C556" s="2"/>
      <c r="D556" s="64"/>
      <c r="F556" s="5"/>
      <c r="G556" s="6"/>
      <c r="H556" s="7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4" customFormat="1" x14ac:dyDescent="0.25">
      <c r="A557" s="1"/>
      <c r="B557" s="2"/>
      <c r="C557" s="2"/>
      <c r="D557" s="64"/>
      <c r="F557" s="5"/>
      <c r="G557" s="6"/>
      <c r="H557" s="7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4" customFormat="1" x14ac:dyDescent="0.25">
      <c r="A558" s="1"/>
      <c r="B558" s="2"/>
      <c r="C558" s="2"/>
      <c r="D558" s="64"/>
      <c r="F558" s="5"/>
      <c r="G558" s="6"/>
      <c r="H558" s="7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4" customFormat="1" x14ac:dyDescent="0.25">
      <c r="A559" s="1"/>
      <c r="B559" s="2"/>
      <c r="C559" s="2"/>
      <c r="D559" s="64"/>
      <c r="F559" s="5"/>
      <c r="G559" s="6"/>
      <c r="H559" s="7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4" customFormat="1" x14ac:dyDescent="0.25">
      <c r="A560" s="1"/>
      <c r="B560" s="2"/>
      <c r="C560" s="2"/>
      <c r="D560" s="64"/>
      <c r="F560" s="5"/>
      <c r="G560" s="6"/>
      <c r="H560" s="7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4" customFormat="1" x14ac:dyDescent="0.25">
      <c r="A561" s="1"/>
      <c r="B561" s="2"/>
      <c r="C561" s="2"/>
      <c r="D561" s="64"/>
      <c r="F561" s="5"/>
      <c r="G561" s="6"/>
      <c r="H561" s="7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4" customFormat="1" x14ac:dyDescent="0.25">
      <c r="A562" s="1"/>
      <c r="B562" s="2"/>
      <c r="C562" s="2"/>
      <c r="D562" s="64"/>
      <c r="F562" s="5"/>
      <c r="G562" s="6"/>
      <c r="H562" s="7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4" customFormat="1" x14ac:dyDescent="0.25">
      <c r="A563" s="1"/>
      <c r="B563" s="2"/>
      <c r="C563" s="2"/>
      <c r="D563" s="64"/>
      <c r="F563" s="5"/>
      <c r="G563" s="6"/>
      <c r="H563" s="7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4" customFormat="1" x14ac:dyDescent="0.25">
      <c r="A564" s="1"/>
      <c r="B564" s="2"/>
      <c r="C564" s="2"/>
      <c r="D564" s="64"/>
      <c r="F564" s="5"/>
      <c r="G564" s="6"/>
      <c r="H564" s="7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4" customFormat="1" x14ac:dyDescent="0.25">
      <c r="A565" s="1"/>
      <c r="B565" s="2"/>
      <c r="C565" s="2"/>
      <c r="D565" s="64"/>
      <c r="F565" s="5"/>
      <c r="G565" s="6"/>
      <c r="H565" s="7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4" customFormat="1" x14ac:dyDescent="0.25">
      <c r="A566" s="1"/>
      <c r="B566" s="2"/>
      <c r="C566" s="2"/>
      <c r="D566" s="64"/>
      <c r="F566" s="5"/>
      <c r="G566" s="6"/>
      <c r="H566" s="7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4" customFormat="1" x14ac:dyDescent="0.25">
      <c r="A567" s="1"/>
      <c r="B567" s="2"/>
      <c r="C567" s="2"/>
      <c r="D567" s="64"/>
      <c r="F567" s="5"/>
      <c r="G567" s="6"/>
      <c r="H567" s="7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4" customFormat="1" x14ac:dyDescent="0.25">
      <c r="A568" s="1"/>
      <c r="B568" s="2"/>
      <c r="C568" s="2"/>
      <c r="D568" s="64"/>
      <c r="F568" s="5"/>
      <c r="G568" s="6"/>
      <c r="H568" s="7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4" customFormat="1" x14ac:dyDescent="0.25">
      <c r="A569" s="1"/>
      <c r="B569" s="2"/>
      <c r="C569" s="2"/>
      <c r="D569" s="64"/>
      <c r="F569" s="5"/>
      <c r="G569" s="6"/>
      <c r="H569" s="7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4" customFormat="1" x14ac:dyDescent="0.25">
      <c r="A570" s="1"/>
      <c r="B570" s="2"/>
      <c r="C570" s="2"/>
      <c r="D570" s="64"/>
      <c r="F570" s="5"/>
      <c r="G570" s="6"/>
      <c r="H570" s="7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4" customFormat="1" x14ac:dyDescent="0.25">
      <c r="A571" s="1"/>
      <c r="B571" s="2"/>
      <c r="C571" s="2"/>
      <c r="D571" s="64"/>
      <c r="F571" s="5"/>
      <c r="G571" s="6"/>
      <c r="H571" s="7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4" customFormat="1" x14ac:dyDescent="0.25">
      <c r="A572" s="1"/>
      <c r="B572" s="2"/>
      <c r="C572" s="2"/>
      <c r="D572" s="64"/>
      <c r="F572" s="5"/>
      <c r="G572" s="6"/>
      <c r="H572" s="7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4" customFormat="1" x14ac:dyDescent="0.25">
      <c r="A573" s="1"/>
      <c r="B573" s="2"/>
      <c r="C573" s="2"/>
      <c r="D573" s="64"/>
      <c r="F573" s="5"/>
      <c r="G573" s="6"/>
      <c r="H573" s="7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4" customFormat="1" x14ac:dyDescent="0.25">
      <c r="A574" s="1"/>
      <c r="B574" s="2"/>
      <c r="C574" s="2"/>
      <c r="D574" s="64"/>
      <c r="F574" s="5"/>
      <c r="G574" s="6"/>
      <c r="H574" s="7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4" customFormat="1" x14ac:dyDescent="0.25">
      <c r="A575" s="1"/>
      <c r="B575" s="2"/>
      <c r="C575" s="2"/>
      <c r="D575" s="64"/>
      <c r="F575" s="5"/>
      <c r="G575" s="6"/>
      <c r="H575" s="7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4" customFormat="1" x14ac:dyDescent="0.25">
      <c r="A576" s="1"/>
      <c r="B576" s="2"/>
      <c r="C576" s="2"/>
      <c r="D576" s="64"/>
      <c r="F576" s="5"/>
      <c r="G576" s="6"/>
      <c r="H576" s="7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4" customFormat="1" x14ac:dyDescent="0.25">
      <c r="A577" s="1"/>
      <c r="B577" s="2"/>
      <c r="C577" s="2"/>
      <c r="D577" s="64"/>
      <c r="F577" s="5"/>
      <c r="G577" s="6"/>
      <c r="H577" s="7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4" customFormat="1" x14ac:dyDescent="0.25">
      <c r="A578" s="1"/>
      <c r="B578" s="2"/>
      <c r="C578" s="2"/>
      <c r="D578" s="64"/>
      <c r="F578" s="5"/>
      <c r="G578" s="6"/>
      <c r="H578" s="7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4" customFormat="1" x14ac:dyDescent="0.25">
      <c r="A579" s="1"/>
      <c r="B579" s="2"/>
      <c r="C579" s="2"/>
      <c r="D579" s="64"/>
      <c r="F579" s="5"/>
      <c r="G579" s="6"/>
      <c r="H579" s="7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4" customFormat="1" x14ac:dyDescent="0.25">
      <c r="A580" s="1"/>
      <c r="B580" s="2"/>
      <c r="C580" s="2"/>
      <c r="D580" s="64"/>
      <c r="F580" s="5"/>
      <c r="G580" s="6"/>
      <c r="H580" s="7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4" customFormat="1" x14ac:dyDescent="0.25">
      <c r="A581" s="1"/>
      <c r="B581" s="2"/>
      <c r="C581" s="2"/>
      <c r="D581" s="64"/>
      <c r="F581" s="5"/>
      <c r="G581" s="6"/>
      <c r="H581" s="7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4" customFormat="1" x14ac:dyDescent="0.25">
      <c r="A582" s="1"/>
      <c r="B582" s="2"/>
      <c r="C582" s="2"/>
      <c r="D582" s="64"/>
      <c r="F582" s="5"/>
      <c r="G582" s="6"/>
      <c r="H582" s="7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4" customFormat="1" x14ac:dyDescent="0.25">
      <c r="A583" s="1"/>
      <c r="B583" s="2"/>
      <c r="C583" s="2"/>
      <c r="D583" s="64"/>
      <c r="F583" s="5"/>
      <c r="G583" s="6"/>
      <c r="H583" s="7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4" customFormat="1" x14ac:dyDescent="0.25">
      <c r="A584" s="1"/>
      <c r="B584" s="2"/>
      <c r="C584" s="2"/>
      <c r="D584" s="64"/>
      <c r="F584" s="5"/>
      <c r="G584" s="6"/>
      <c r="H584" s="7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4" customFormat="1" x14ac:dyDescent="0.25">
      <c r="A585" s="1"/>
      <c r="B585" s="2"/>
      <c r="C585" s="2"/>
      <c r="D585" s="64"/>
      <c r="F585" s="5"/>
      <c r="G585" s="6"/>
      <c r="H585" s="7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4" customFormat="1" x14ac:dyDescent="0.25">
      <c r="A586" s="1"/>
      <c r="B586" s="2"/>
      <c r="C586" s="2"/>
      <c r="D586" s="64"/>
      <c r="F586" s="5"/>
      <c r="G586" s="6"/>
      <c r="H586" s="7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4" customFormat="1" x14ac:dyDescent="0.25">
      <c r="A587" s="1"/>
      <c r="B587" s="2"/>
      <c r="C587" s="2"/>
      <c r="D587" s="64"/>
      <c r="F587" s="5"/>
      <c r="G587" s="6"/>
      <c r="H587" s="7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4" customFormat="1" x14ac:dyDescent="0.25">
      <c r="A588" s="1"/>
      <c r="B588" s="2"/>
      <c r="C588" s="2"/>
      <c r="D588" s="64"/>
      <c r="F588" s="5"/>
      <c r="G588" s="6"/>
      <c r="H588" s="7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4" customFormat="1" x14ac:dyDescent="0.25">
      <c r="A589" s="1"/>
      <c r="B589" s="2"/>
      <c r="C589" s="2"/>
      <c r="D589" s="64"/>
      <c r="F589" s="5"/>
      <c r="G589" s="6"/>
      <c r="H589" s="7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4" customFormat="1" x14ac:dyDescent="0.25">
      <c r="A590" s="1"/>
      <c r="B590" s="2"/>
      <c r="C590" s="2"/>
      <c r="D590" s="64"/>
      <c r="F590" s="5"/>
      <c r="G590" s="6"/>
      <c r="H590" s="7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4" customFormat="1" x14ac:dyDescent="0.25">
      <c r="A591" s="1"/>
      <c r="B591" s="2"/>
      <c r="C591" s="2"/>
      <c r="D591" s="64"/>
      <c r="F591" s="5"/>
      <c r="G591" s="6"/>
      <c r="H591" s="7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4" customFormat="1" x14ac:dyDescent="0.25">
      <c r="A592" s="1"/>
      <c r="B592" s="2"/>
      <c r="C592" s="2"/>
      <c r="D592" s="64"/>
      <c r="F592" s="5"/>
      <c r="G592" s="6"/>
      <c r="H592" s="7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4" customFormat="1" x14ac:dyDescent="0.25">
      <c r="A593" s="1"/>
      <c r="B593" s="2"/>
      <c r="C593" s="2"/>
      <c r="D593" s="64"/>
      <c r="F593" s="5"/>
      <c r="G593" s="6"/>
      <c r="H593" s="7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4" customFormat="1" x14ac:dyDescent="0.25">
      <c r="A594" s="1"/>
      <c r="B594" s="2"/>
      <c r="C594" s="2"/>
      <c r="D594" s="64"/>
      <c r="F594" s="5"/>
      <c r="G594" s="6"/>
      <c r="H594" s="7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4" customFormat="1" x14ac:dyDescent="0.25">
      <c r="A595" s="1"/>
      <c r="B595" s="2"/>
      <c r="C595" s="2"/>
      <c r="D595" s="64"/>
      <c r="F595" s="5"/>
      <c r="G595" s="6"/>
      <c r="H595" s="7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4" customFormat="1" x14ac:dyDescent="0.25">
      <c r="A596" s="1"/>
      <c r="B596" s="2"/>
      <c r="C596" s="2"/>
      <c r="D596" s="64"/>
      <c r="F596" s="5"/>
      <c r="G596" s="6"/>
      <c r="H596" s="7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4" customFormat="1" x14ac:dyDescent="0.25">
      <c r="A597" s="1"/>
      <c r="B597" s="2"/>
      <c r="C597" s="2"/>
      <c r="D597" s="64"/>
      <c r="F597" s="5"/>
      <c r="G597" s="6"/>
      <c r="H597" s="7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4" customFormat="1" x14ac:dyDescent="0.25">
      <c r="A598" s="1"/>
      <c r="B598" s="2"/>
      <c r="C598" s="2"/>
      <c r="D598" s="64"/>
      <c r="F598" s="5"/>
      <c r="G598" s="6"/>
      <c r="H598" s="7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4" customFormat="1" x14ac:dyDescent="0.25">
      <c r="A599" s="1"/>
      <c r="B599" s="2"/>
      <c r="C599" s="2"/>
      <c r="D599" s="64"/>
      <c r="F599" s="5"/>
      <c r="G599" s="6"/>
      <c r="H599" s="7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4" customFormat="1" x14ac:dyDescent="0.25">
      <c r="A600" s="1"/>
      <c r="B600" s="2"/>
      <c r="C600" s="2"/>
      <c r="D600" s="64"/>
      <c r="F600" s="5"/>
      <c r="G600" s="6"/>
      <c r="H600" s="7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4" customFormat="1" x14ac:dyDescent="0.25">
      <c r="A601" s="1"/>
      <c r="B601" s="2"/>
      <c r="C601" s="2"/>
      <c r="D601" s="64"/>
      <c r="F601" s="5"/>
      <c r="G601" s="6"/>
      <c r="H601" s="7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4" customFormat="1" x14ac:dyDescent="0.25">
      <c r="A602" s="1"/>
      <c r="B602" s="2"/>
      <c r="C602" s="2"/>
      <c r="D602" s="64"/>
      <c r="F602" s="5"/>
      <c r="G602" s="6"/>
      <c r="H602" s="7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4" customFormat="1" x14ac:dyDescent="0.25">
      <c r="A603" s="1"/>
      <c r="B603" s="2"/>
      <c r="C603" s="2"/>
      <c r="D603" s="64"/>
      <c r="F603" s="5"/>
      <c r="G603" s="6"/>
      <c r="H603" s="7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4" customFormat="1" x14ac:dyDescent="0.25">
      <c r="A604" s="1"/>
      <c r="B604" s="2"/>
      <c r="C604" s="2"/>
      <c r="D604" s="64"/>
      <c r="F604" s="5"/>
      <c r="G604" s="6"/>
      <c r="H604" s="7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4" customFormat="1" x14ac:dyDescent="0.25">
      <c r="A605" s="1"/>
      <c r="B605" s="2"/>
      <c r="C605" s="2"/>
      <c r="D605" s="64"/>
      <c r="F605" s="5"/>
      <c r="G605" s="6"/>
      <c r="H605" s="7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4" customFormat="1" x14ac:dyDescent="0.25">
      <c r="A606" s="1"/>
      <c r="B606" s="2"/>
      <c r="C606" s="2"/>
      <c r="D606" s="64"/>
      <c r="F606" s="5"/>
      <c r="G606" s="6"/>
      <c r="H606" s="7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4" customFormat="1" x14ac:dyDescent="0.25">
      <c r="A607" s="1"/>
      <c r="B607" s="2"/>
      <c r="C607" s="2"/>
      <c r="D607" s="64"/>
      <c r="F607" s="5"/>
      <c r="G607" s="6"/>
      <c r="H607" s="7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4" customFormat="1" x14ac:dyDescent="0.25">
      <c r="A608" s="1"/>
      <c r="B608" s="2"/>
      <c r="C608" s="2"/>
      <c r="D608" s="64"/>
      <c r="F608" s="5"/>
      <c r="G608" s="6"/>
      <c r="H608" s="7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4" customFormat="1" x14ac:dyDescent="0.25">
      <c r="A609" s="1"/>
      <c r="B609" s="2"/>
      <c r="C609" s="2"/>
      <c r="D609" s="64"/>
      <c r="F609" s="5"/>
      <c r="G609" s="6"/>
      <c r="H609" s="7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4" customFormat="1" x14ac:dyDescent="0.25">
      <c r="A610" s="1"/>
      <c r="B610" s="2"/>
      <c r="C610" s="2"/>
      <c r="D610" s="64"/>
      <c r="F610" s="5"/>
      <c r="G610" s="6"/>
      <c r="H610" s="7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4" customFormat="1" x14ac:dyDescent="0.25">
      <c r="A611" s="1"/>
      <c r="B611" s="2"/>
      <c r="C611" s="2"/>
      <c r="D611" s="64"/>
      <c r="F611" s="5"/>
      <c r="G611" s="6"/>
      <c r="H611" s="7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4" customFormat="1" x14ac:dyDescent="0.25">
      <c r="A612" s="1"/>
      <c r="B612" s="2"/>
      <c r="C612" s="2"/>
      <c r="D612" s="64"/>
      <c r="F612" s="5"/>
      <c r="G612" s="6"/>
      <c r="H612" s="7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4" customFormat="1" x14ac:dyDescent="0.25">
      <c r="A613" s="1"/>
      <c r="B613" s="2"/>
      <c r="C613" s="2"/>
      <c r="D613" s="64"/>
      <c r="F613" s="5"/>
      <c r="G613" s="6"/>
      <c r="H613" s="7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4" customFormat="1" x14ac:dyDescent="0.25">
      <c r="A614" s="1"/>
      <c r="B614" s="2"/>
      <c r="C614" s="2"/>
      <c r="D614" s="64"/>
      <c r="F614" s="5"/>
      <c r="G614" s="6"/>
      <c r="H614" s="7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4" customFormat="1" x14ac:dyDescent="0.25">
      <c r="A615" s="1"/>
      <c r="B615" s="2"/>
      <c r="C615" s="2"/>
      <c r="D615" s="64"/>
      <c r="F615" s="5"/>
      <c r="G615" s="6"/>
      <c r="H615" s="7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4" customFormat="1" x14ac:dyDescent="0.25">
      <c r="A616" s="1"/>
      <c r="B616" s="2"/>
      <c r="C616" s="2"/>
      <c r="D616" s="64"/>
      <c r="F616" s="5"/>
      <c r="G616" s="6"/>
      <c r="H616" s="7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4" customFormat="1" x14ac:dyDescent="0.25">
      <c r="A617" s="1"/>
      <c r="B617" s="2"/>
      <c r="C617" s="2"/>
      <c r="D617" s="64"/>
      <c r="F617" s="5"/>
      <c r="G617" s="6"/>
      <c r="H617" s="7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4" customFormat="1" x14ac:dyDescent="0.25">
      <c r="A618" s="1"/>
      <c r="B618" s="2"/>
      <c r="C618" s="2"/>
      <c r="D618" s="64"/>
      <c r="F618" s="5"/>
      <c r="G618" s="6"/>
      <c r="H618" s="7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4" customFormat="1" x14ac:dyDescent="0.25">
      <c r="A619" s="1"/>
      <c r="B619" s="2"/>
      <c r="C619" s="2"/>
      <c r="D619" s="64"/>
      <c r="F619" s="5"/>
      <c r="G619" s="6"/>
      <c r="H619" s="7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4" customFormat="1" x14ac:dyDescent="0.25">
      <c r="A620" s="1"/>
      <c r="B620" s="2"/>
      <c r="C620" s="2"/>
      <c r="D620" s="64"/>
      <c r="F620" s="5"/>
      <c r="G620" s="6"/>
      <c r="H620" s="7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4" customFormat="1" x14ac:dyDescent="0.25">
      <c r="A621" s="1"/>
      <c r="B621" s="2"/>
      <c r="C621" s="2"/>
      <c r="D621" s="64"/>
      <c r="F621" s="5"/>
      <c r="G621" s="6"/>
      <c r="H621" s="7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4" customFormat="1" x14ac:dyDescent="0.25">
      <c r="A622" s="1"/>
      <c r="B622" s="2"/>
      <c r="C622" s="2"/>
      <c r="D622" s="64"/>
      <c r="F622" s="5"/>
      <c r="G622" s="6"/>
      <c r="H622" s="7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4" customFormat="1" x14ac:dyDescent="0.25">
      <c r="A623" s="1"/>
      <c r="B623" s="2"/>
      <c r="C623" s="2"/>
      <c r="D623" s="64"/>
      <c r="F623" s="5"/>
      <c r="G623" s="6"/>
      <c r="H623" s="7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4" customFormat="1" x14ac:dyDescent="0.25">
      <c r="A624" s="1"/>
      <c r="B624" s="2"/>
      <c r="C624" s="2"/>
      <c r="D624" s="64"/>
      <c r="F624" s="5"/>
      <c r="G624" s="6"/>
      <c r="H624" s="7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4" customFormat="1" x14ac:dyDescent="0.25">
      <c r="A625" s="1"/>
      <c r="B625" s="2"/>
      <c r="C625" s="2"/>
      <c r="D625" s="64"/>
      <c r="F625" s="5"/>
      <c r="G625" s="6"/>
      <c r="H625" s="7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4" customFormat="1" x14ac:dyDescent="0.25">
      <c r="A626" s="1"/>
      <c r="B626" s="2"/>
      <c r="C626" s="2"/>
      <c r="D626" s="64"/>
      <c r="F626" s="5"/>
      <c r="G626" s="6"/>
      <c r="H626" s="7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4" customFormat="1" x14ac:dyDescent="0.25">
      <c r="A627" s="1"/>
      <c r="B627" s="2"/>
      <c r="C627" s="2"/>
      <c r="D627" s="64"/>
      <c r="F627" s="5"/>
      <c r="G627" s="6"/>
      <c r="H627" s="7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4" customFormat="1" x14ac:dyDescent="0.25">
      <c r="A628" s="1"/>
      <c r="B628" s="2"/>
      <c r="C628" s="2"/>
      <c r="D628" s="64"/>
      <c r="F628" s="5"/>
      <c r="G628" s="6"/>
      <c r="H628" s="7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4" customFormat="1" x14ac:dyDescent="0.25">
      <c r="A629" s="1"/>
      <c r="B629" s="2"/>
      <c r="C629" s="2"/>
      <c r="D629" s="64"/>
      <c r="F629" s="5"/>
      <c r="G629" s="6"/>
      <c r="H629" s="7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4" customFormat="1" x14ac:dyDescent="0.25">
      <c r="A630" s="1"/>
      <c r="B630" s="2"/>
      <c r="C630" s="2"/>
      <c r="D630" s="64"/>
      <c r="F630" s="5"/>
      <c r="G630" s="6"/>
      <c r="H630" s="7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4" customFormat="1" x14ac:dyDescent="0.25">
      <c r="A631" s="1"/>
      <c r="B631" s="2"/>
      <c r="C631" s="2"/>
      <c r="D631" s="64"/>
      <c r="F631" s="5"/>
      <c r="G631" s="6"/>
      <c r="H631" s="7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4" customFormat="1" x14ac:dyDescent="0.25">
      <c r="A632" s="1"/>
      <c r="B632" s="2"/>
      <c r="C632" s="2"/>
      <c r="D632" s="64"/>
      <c r="F632" s="5"/>
      <c r="G632" s="6"/>
      <c r="H632" s="7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4" customFormat="1" x14ac:dyDescent="0.25">
      <c r="A633" s="1"/>
      <c r="B633" s="2"/>
      <c r="C633" s="2"/>
      <c r="D633" s="64"/>
      <c r="F633" s="5"/>
      <c r="G633" s="6"/>
      <c r="H633" s="7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4" customFormat="1" x14ac:dyDescent="0.25">
      <c r="A634" s="1"/>
      <c r="B634" s="2"/>
      <c r="C634" s="2"/>
      <c r="D634" s="64"/>
      <c r="F634" s="5"/>
      <c r="G634" s="6"/>
      <c r="H634" s="7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4" customFormat="1" x14ac:dyDescent="0.25">
      <c r="A635" s="1"/>
      <c r="B635" s="2"/>
      <c r="C635" s="2"/>
      <c r="D635" s="64"/>
      <c r="F635" s="5"/>
      <c r="G635" s="6"/>
      <c r="H635" s="7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4" customFormat="1" x14ac:dyDescent="0.25">
      <c r="A636" s="1"/>
      <c r="B636" s="2"/>
      <c r="C636" s="2"/>
      <c r="D636" s="64"/>
      <c r="F636" s="5"/>
      <c r="G636" s="6"/>
      <c r="H636" s="7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4" customFormat="1" x14ac:dyDescent="0.25">
      <c r="A637" s="1"/>
      <c r="B637" s="2"/>
      <c r="C637" s="2"/>
      <c r="D637" s="64"/>
      <c r="F637" s="5"/>
      <c r="G637" s="6"/>
      <c r="H637" s="7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4" customFormat="1" x14ac:dyDescent="0.25">
      <c r="A638" s="1"/>
      <c r="B638" s="2"/>
      <c r="C638" s="2"/>
      <c r="D638" s="64"/>
      <c r="F638" s="5"/>
      <c r="G638" s="6"/>
      <c r="H638" s="7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4" customFormat="1" x14ac:dyDescent="0.25">
      <c r="A639" s="1"/>
      <c r="B639" s="2"/>
      <c r="C639" s="2"/>
      <c r="D639" s="64"/>
      <c r="F639" s="5"/>
      <c r="G639" s="6"/>
      <c r="H639" s="7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4" customFormat="1" x14ac:dyDescent="0.25">
      <c r="A640" s="1"/>
      <c r="B640" s="2"/>
      <c r="C640" s="2"/>
      <c r="D640" s="64"/>
      <c r="F640" s="5"/>
      <c r="G640" s="6"/>
      <c r="H640" s="7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4" customFormat="1" x14ac:dyDescent="0.25">
      <c r="A641" s="1"/>
      <c r="B641" s="2"/>
      <c r="C641" s="2"/>
      <c r="D641" s="64"/>
      <c r="F641" s="5"/>
      <c r="G641" s="6"/>
      <c r="H641" s="7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4" customFormat="1" x14ac:dyDescent="0.25">
      <c r="A642" s="1"/>
      <c r="B642" s="2"/>
      <c r="C642" s="2"/>
      <c r="D642" s="64"/>
      <c r="F642" s="5"/>
      <c r="G642" s="6"/>
      <c r="H642" s="7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4" customFormat="1" x14ac:dyDescent="0.25">
      <c r="A643" s="1"/>
      <c r="B643" s="2"/>
      <c r="C643" s="2"/>
      <c r="D643" s="64"/>
      <c r="F643" s="5"/>
      <c r="G643" s="6"/>
      <c r="H643" s="7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4" customFormat="1" x14ac:dyDescent="0.25">
      <c r="A644" s="1"/>
      <c r="B644" s="2"/>
      <c r="C644" s="2"/>
      <c r="D644" s="64"/>
      <c r="F644" s="5"/>
      <c r="G644" s="6"/>
      <c r="H644" s="7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4" customFormat="1" x14ac:dyDescent="0.25">
      <c r="A645" s="1"/>
      <c r="B645" s="2"/>
      <c r="C645" s="2"/>
      <c r="D645" s="64"/>
      <c r="F645" s="5"/>
      <c r="G645" s="6"/>
      <c r="H645" s="7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4" customFormat="1" x14ac:dyDescent="0.25">
      <c r="A646" s="1"/>
      <c r="B646" s="2"/>
      <c r="C646" s="2"/>
      <c r="D646" s="64"/>
      <c r="F646" s="5"/>
      <c r="G646" s="6"/>
      <c r="H646" s="7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4" customFormat="1" x14ac:dyDescent="0.25">
      <c r="A647" s="1"/>
      <c r="B647" s="2"/>
      <c r="C647" s="2"/>
      <c r="D647" s="64"/>
      <c r="F647" s="5"/>
      <c r="G647" s="6"/>
      <c r="H647" s="7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4" customFormat="1" x14ac:dyDescent="0.25">
      <c r="A648" s="1"/>
      <c r="B648" s="2"/>
      <c r="C648" s="2"/>
      <c r="D648" s="64"/>
      <c r="F648" s="5"/>
      <c r="G648" s="6"/>
      <c r="H648" s="7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4" customFormat="1" x14ac:dyDescent="0.25">
      <c r="A649" s="1"/>
      <c r="B649" s="2"/>
      <c r="C649" s="2"/>
      <c r="D649" s="64"/>
      <c r="F649" s="5"/>
      <c r="G649" s="6"/>
      <c r="H649" s="7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4" customFormat="1" x14ac:dyDescent="0.25">
      <c r="A650" s="1"/>
      <c r="B650" s="2"/>
      <c r="C650" s="2"/>
      <c r="D650" s="64"/>
      <c r="F650" s="5"/>
      <c r="G650" s="6"/>
      <c r="H650" s="7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4" customFormat="1" x14ac:dyDescent="0.25">
      <c r="A651" s="1"/>
      <c r="B651" s="2"/>
      <c r="C651" s="2"/>
      <c r="D651" s="64"/>
      <c r="F651" s="5"/>
      <c r="G651" s="6"/>
      <c r="H651" s="7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4" customFormat="1" x14ac:dyDescent="0.25">
      <c r="A652" s="1"/>
      <c r="B652" s="2"/>
      <c r="C652" s="2"/>
      <c r="D652" s="64"/>
      <c r="F652" s="5"/>
      <c r="G652" s="6"/>
      <c r="H652" s="7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4" customFormat="1" x14ac:dyDescent="0.25">
      <c r="A653" s="1"/>
      <c r="B653" s="2"/>
      <c r="C653" s="2"/>
      <c r="D653" s="64"/>
      <c r="F653" s="5"/>
      <c r="G653" s="6"/>
      <c r="H653" s="7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4" customFormat="1" x14ac:dyDescent="0.25">
      <c r="A654" s="1"/>
      <c r="B654" s="2"/>
      <c r="C654" s="2"/>
      <c r="D654" s="64"/>
      <c r="F654" s="5"/>
      <c r="G654" s="6"/>
      <c r="H654" s="7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4" customFormat="1" x14ac:dyDescent="0.25">
      <c r="A655" s="1"/>
      <c r="B655" s="2"/>
      <c r="C655" s="2"/>
      <c r="D655" s="64"/>
      <c r="F655" s="5"/>
      <c r="G655" s="6"/>
      <c r="H655" s="7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4" customFormat="1" x14ac:dyDescent="0.25">
      <c r="A656" s="1"/>
      <c r="B656" s="2"/>
      <c r="C656" s="2"/>
      <c r="D656" s="64"/>
      <c r="F656" s="5"/>
      <c r="G656" s="6"/>
      <c r="H656" s="7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4" customFormat="1" x14ac:dyDescent="0.25">
      <c r="A657" s="1"/>
      <c r="B657" s="2"/>
      <c r="C657" s="2"/>
      <c r="D657" s="64"/>
      <c r="F657" s="5"/>
      <c r="G657" s="6"/>
      <c r="H657" s="7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4" customFormat="1" x14ac:dyDescent="0.25">
      <c r="A658" s="1"/>
      <c r="B658" s="2"/>
      <c r="C658" s="2"/>
      <c r="D658" s="64"/>
      <c r="F658" s="5"/>
      <c r="G658" s="6"/>
      <c r="H658" s="7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4" customFormat="1" x14ac:dyDescent="0.25">
      <c r="A659" s="1"/>
      <c r="B659" s="2"/>
      <c r="C659" s="2"/>
      <c r="D659" s="64"/>
      <c r="F659" s="5"/>
      <c r="G659" s="6"/>
      <c r="H659" s="7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4" customFormat="1" x14ac:dyDescent="0.25">
      <c r="A660" s="1"/>
      <c r="B660" s="2"/>
      <c r="C660" s="2"/>
      <c r="D660" s="64"/>
      <c r="F660" s="5"/>
      <c r="G660" s="6"/>
      <c r="H660" s="7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4" customFormat="1" x14ac:dyDescent="0.25">
      <c r="A661" s="1"/>
      <c r="B661" s="2"/>
      <c r="C661" s="2"/>
      <c r="D661" s="64"/>
      <c r="F661" s="5"/>
      <c r="G661" s="6"/>
      <c r="H661" s="7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4" customFormat="1" x14ac:dyDescent="0.25">
      <c r="A662" s="1"/>
      <c r="B662" s="2"/>
      <c r="C662" s="2"/>
      <c r="D662" s="64"/>
      <c r="F662" s="5"/>
      <c r="G662" s="6"/>
      <c r="H662" s="7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4" customFormat="1" x14ac:dyDescent="0.25">
      <c r="A663" s="1"/>
      <c r="B663" s="2"/>
      <c r="C663" s="2"/>
      <c r="D663" s="64"/>
      <c r="F663" s="5"/>
      <c r="G663" s="6"/>
      <c r="H663" s="7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4" customFormat="1" x14ac:dyDescent="0.25">
      <c r="A664" s="1"/>
      <c r="B664" s="2"/>
      <c r="C664" s="2"/>
      <c r="D664" s="64"/>
      <c r="F664" s="5"/>
      <c r="G664" s="6"/>
      <c r="H664" s="7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4" customFormat="1" x14ac:dyDescent="0.25">
      <c r="A665" s="1"/>
      <c r="B665" s="2"/>
      <c r="C665" s="2"/>
      <c r="D665" s="64"/>
      <c r="F665" s="5"/>
      <c r="G665" s="6"/>
      <c r="H665" s="7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4" customFormat="1" x14ac:dyDescent="0.25">
      <c r="A666" s="1"/>
      <c r="B666" s="2"/>
      <c r="C666" s="2"/>
      <c r="D666" s="64"/>
      <c r="F666" s="5"/>
      <c r="G666" s="6"/>
      <c r="H666" s="7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4" customFormat="1" x14ac:dyDescent="0.25">
      <c r="A667" s="1"/>
      <c r="B667" s="2"/>
      <c r="C667" s="2"/>
      <c r="D667" s="64"/>
      <c r="F667" s="5"/>
      <c r="G667" s="6"/>
      <c r="H667" s="7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4" customFormat="1" x14ac:dyDescent="0.25">
      <c r="A668" s="1"/>
      <c r="B668" s="2"/>
      <c r="C668" s="2"/>
      <c r="D668" s="64"/>
      <c r="F668" s="5"/>
      <c r="G668" s="6"/>
      <c r="H668" s="7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4" customFormat="1" x14ac:dyDescent="0.25">
      <c r="A669" s="1"/>
      <c r="B669" s="2"/>
      <c r="C669" s="2"/>
      <c r="D669" s="64"/>
      <c r="F669" s="5"/>
      <c r="G669" s="6"/>
      <c r="H669" s="7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4" customFormat="1" x14ac:dyDescent="0.25">
      <c r="A670" s="1"/>
      <c r="B670" s="2"/>
      <c r="C670" s="2"/>
      <c r="D670" s="64"/>
      <c r="F670" s="5"/>
      <c r="G670" s="6"/>
      <c r="H670" s="7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4" customFormat="1" x14ac:dyDescent="0.25">
      <c r="A671" s="1"/>
      <c r="B671" s="2"/>
      <c r="C671" s="2"/>
      <c r="D671" s="64"/>
      <c r="F671" s="5"/>
      <c r="G671" s="6"/>
      <c r="H671" s="7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4" customFormat="1" x14ac:dyDescent="0.25">
      <c r="A672" s="1"/>
      <c r="B672" s="2"/>
      <c r="C672" s="2"/>
      <c r="D672" s="64"/>
      <c r="F672" s="5"/>
      <c r="G672" s="6"/>
      <c r="H672" s="7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4" customFormat="1" x14ac:dyDescent="0.25">
      <c r="A673" s="1"/>
      <c r="B673" s="2"/>
      <c r="C673" s="2"/>
      <c r="D673" s="64"/>
      <c r="F673" s="5"/>
      <c r="G673" s="6"/>
      <c r="H673" s="7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4" customFormat="1" x14ac:dyDescent="0.25">
      <c r="A674" s="1"/>
      <c r="B674" s="2"/>
      <c r="C674" s="2"/>
      <c r="D674" s="64"/>
      <c r="F674" s="5"/>
      <c r="G674" s="6"/>
      <c r="H674" s="7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4" customFormat="1" x14ac:dyDescent="0.25">
      <c r="A675" s="1"/>
      <c r="B675" s="2"/>
      <c r="C675" s="2"/>
      <c r="D675" s="64"/>
      <c r="F675" s="5"/>
      <c r="G675" s="6"/>
      <c r="H675" s="7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4" customFormat="1" x14ac:dyDescent="0.25">
      <c r="A676" s="1"/>
      <c r="B676" s="2"/>
      <c r="C676" s="2"/>
      <c r="D676" s="64"/>
      <c r="F676" s="5"/>
      <c r="G676" s="6"/>
      <c r="H676" s="7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4" customFormat="1" x14ac:dyDescent="0.25">
      <c r="A677" s="1"/>
      <c r="B677" s="2"/>
      <c r="C677" s="2"/>
      <c r="D677" s="64"/>
      <c r="F677" s="5"/>
      <c r="G677" s="6"/>
      <c r="H677" s="7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4" customFormat="1" x14ac:dyDescent="0.25">
      <c r="A678" s="1"/>
      <c r="B678" s="2"/>
      <c r="C678" s="2"/>
      <c r="D678" s="64"/>
      <c r="F678" s="5"/>
      <c r="G678" s="6"/>
      <c r="H678" s="7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4" customFormat="1" x14ac:dyDescent="0.25">
      <c r="A679" s="1"/>
      <c r="B679" s="2"/>
      <c r="C679" s="2"/>
      <c r="D679" s="64"/>
      <c r="F679" s="5"/>
      <c r="G679" s="6"/>
      <c r="H679" s="7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4" customFormat="1" x14ac:dyDescent="0.25">
      <c r="A680" s="1"/>
      <c r="B680" s="2"/>
      <c r="C680" s="2"/>
      <c r="D680" s="64"/>
      <c r="F680" s="5"/>
      <c r="G680" s="6"/>
      <c r="H680" s="7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4" customFormat="1" x14ac:dyDescent="0.25">
      <c r="A681" s="1"/>
      <c r="B681" s="2"/>
      <c r="C681" s="2"/>
      <c r="D681" s="64"/>
      <c r="F681" s="5"/>
      <c r="G681" s="6"/>
      <c r="H681" s="7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4" customFormat="1" x14ac:dyDescent="0.25">
      <c r="A682" s="1"/>
      <c r="B682" s="2"/>
      <c r="C682" s="2"/>
      <c r="D682" s="64"/>
      <c r="F682" s="5"/>
      <c r="G682" s="6"/>
      <c r="H682" s="7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4" customFormat="1" x14ac:dyDescent="0.25">
      <c r="A683" s="1"/>
      <c r="B683" s="2"/>
      <c r="C683" s="2"/>
      <c r="D683" s="64"/>
      <c r="F683" s="5"/>
      <c r="G683" s="6"/>
      <c r="H683" s="7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4" customFormat="1" x14ac:dyDescent="0.25">
      <c r="A684" s="1"/>
      <c r="B684" s="2"/>
      <c r="C684" s="2"/>
      <c r="D684" s="64"/>
      <c r="F684" s="5"/>
      <c r="G684" s="6"/>
      <c r="H684" s="7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4" customFormat="1" x14ac:dyDescent="0.25">
      <c r="A685" s="1"/>
      <c r="B685" s="2"/>
      <c r="C685" s="2"/>
      <c r="D685" s="64"/>
      <c r="F685" s="5"/>
      <c r="G685" s="6"/>
      <c r="H685" s="7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4" customFormat="1" x14ac:dyDescent="0.25">
      <c r="A686" s="1"/>
      <c r="B686" s="2"/>
      <c r="C686" s="2"/>
      <c r="D686" s="64"/>
      <c r="F686" s="5"/>
      <c r="G686" s="6"/>
      <c r="H686" s="7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4" customFormat="1" x14ac:dyDescent="0.25">
      <c r="A687" s="1"/>
      <c r="B687" s="2"/>
      <c r="C687" s="2"/>
      <c r="D687" s="64"/>
      <c r="F687" s="5"/>
      <c r="G687" s="6"/>
      <c r="H687" s="7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4" customFormat="1" x14ac:dyDescent="0.25">
      <c r="A688" s="1"/>
      <c r="B688" s="2"/>
      <c r="C688" s="2"/>
      <c r="D688" s="64"/>
      <c r="F688" s="5"/>
      <c r="G688" s="6"/>
      <c r="H688" s="7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4" customFormat="1" x14ac:dyDescent="0.25">
      <c r="A689" s="1"/>
      <c r="B689" s="2"/>
      <c r="C689" s="2"/>
      <c r="D689" s="64"/>
      <c r="F689" s="5"/>
      <c r="G689" s="6"/>
      <c r="H689" s="7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4" customFormat="1" x14ac:dyDescent="0.25">
      <c r="A690" s="1"/>
      <c r="B690" s="2"/>
      <c r="C690" s="2"/>
      <c r="D690" s="64"/>
      <c r="F690" s="5"/>
      <c r="G690" s="6"/>
      <c r="H690" s="7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4" customFormat="1" x14ac:dyDescent="0.25">
      <c r="A691" s="1"/>
      <c r="B691" s="2"/>
      <c r="C691" s="2"/>
      <c r="D691" s="64"/>
      <c r="F691" s="5"/>
      <c r="G691" s="6"/>
      <c r="H691" s="7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4" customFormat="1" x14ac:dyDescent="0.25">
      <c r="A692" s="1"/>
      <c r="B692" s="2"/>
      <c r="C692" s="2"/>
      <c r="D692" s="64"/>
      <c r="F692" s="5"/>
      <c r="G692" s="6"/>
      <c r="H692" s="7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4" customFormat="1" x14ac:dyDescent="0.25">
      <c r="A693" s="1"/>
      <c r="B693" s="2"/>
      <c r="C693" s="2"/>
      <c r="D693" s="64"/>
      <c r="F693" s="5"/>
      <c r="G693" s="6"/>
      <c r="H693" s="7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4" customFormat="1" x14ac:dyDescent="0.25">
      <c r="A694" s="1"/>
      <c r="B694" s="2"/>
      <c r="C694" s="2"/>
      <c r="D694" s="64"/>
      <c r="F694" s="5"/>
      <c r="G694" s="6"/>
      <c r="H694" s="7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4" customFormat="1" x14ac:dyDescent="0.25">
      <c r="A695" s="1"/>
      <c r="B695" s="2"/>
      <c r="C695" s="2"/>
      <c r="D695" s="64"/>
      <c r="F695" s="5"/>
      <c r="G695" s="6"/>
      <c r="H695" s="7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4" customFormat="1" x14ac:dyDescent="0.25">
      <c r="A696" s="1"/>
      <c r="B696" s="2"/>
      <c r="C696" s="2"/>
      <c r="D696" s="64"/>
      <c r="F696" s="5"/>
      <c r="G696" s="6"/>
      <c r="H696" s="7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4" customFormat="1" x14ac:dyDescent="0.25">
      <c r="A697" s="1"/>
      <c r="B697" s="2"/>
      <c r="C697" s="2"/>
      <c r="D697" s="64"/>
      <c r="F697" s="5"/>
      <c r="G697" s="6"/>
      <c r="H697" s="7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4" customFormat="1" x14ac:dyDescent="0.25">
      <c r="A698" s="1"/>
      <c r="B698" s="2"/>
      <c r="C698" s="2"/>
      <c r="D698" s="64"/>
      <c r="F698" s="5"/>
      <c r="G698" s="6"/>
      <c r="H698" s="7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4" customFormat="1" x14ac:dyDescent="0.25">
      <c r="A699" s="1"/>
      <c r="B699" s="2"/>
      <c r="C699" s="2"/>
      <c r="D699" s="64"/>
      <c r="F699" s="5"/>
      <c r="G699" s="6"/>
      <c r="H699" s="7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4" customFormat="1" x14ac:dyDescent="0.25">
      <c r="A700" s="1"/>
      <c r="B700" s="2"/>
      <c r="C700" s="2"/>
      <c r="D700" s="64"/>
      <c r="F700" s="5"/>
      <c r="G700" s="6"/>
      <c r="H700" s="7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4" customFormat="1" x14ac:dyDescent="0.25">
      <c r="A701" s="1"/>
      <c r="B701" s="2"/>
      <c r="C701" s="2"/>
      <c r="D701" s="64"/>
      <c r="F701" s="5"/>
      <c r="G701" s="6"/>
      <c r="H701" s="7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4" customFormat="1" x14ac:dyDescent="0.25">
      <c r="A702" s="1"/>
      <c r="B702" s="2"/>
      <c r="C702" s="2"/>
      <c r="D702" s="64"/>
      <c r="F702" s="5"/>
      <c r="G702" s="6"/>
      <c r="H702" s="7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4" customFormat="1" x14ac:dyDescent="0.25">
      <c r="A703" s="1"/>
      <c r="B703" s="2"/>
      <c r="C703" s="2"/>
      <c r="D703" s="64"/>
      <c r="F703" s="5"/>
      <c r="G703" s="6"/>
      <c r="H703" s="7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4" customFormat="1" x14ac:dyDescent="0.25">
      <c r="A704" s="1"/>
      <c r="B704" s="2"/>
      <c r="C704" s="2"/>
      <c r="D704" s="64"/>
      <c r="F704" s="5"/>
      <c r="G704" s="6"/>
      <c r="H704" s="7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4" customFormat="1" x14ac:dyDescent="0.25">
      <c r="A705" s="1"/>
      <c r="B705" s="2"/>
      <c r="C705" s="2"/>
      <c r="D705" s="64"/>
      <c r="F705" s="5"/>
      <c r="G705" s="6"/>
      <c r="H705" s="7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4" customFormat="1" x14ac:dyDescent="0.25">
      <c r="A706" s="1"/>
      <c r="B706" s="2"/>
      <c r="C706" s="2"/>
      <c r="D706" s="64"/>
      <c r="F706" s="5"/>
      <c r="G706" s="6"/>
      <c r="H706" s="7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4" customFormat="1" x14ac:dyDescent="0.25">
      <c r="A707" s="1"/>
      <c r="B707" s="2"/>
      <c r="C707" s="2"/>
      <c r="D707" s="64"/>
      <c r="F707" s="5"/>
      <c r="G707" s="6"/>
      <c r="H707" s="7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4" customFormat="1" x14ac:dyDescent="0.25">
      <c r="A708" s="1"/>
      <c r="B708" s="2"/>
      <c r="C708" s="2"/>
      <c r="D708" s="64"/>
      <c r="F708" s="5"/>
      <c r="G708" s="6"/>
      <c r="H708" s="7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4" customFormat="1" x14ac:dyDescent="0.25">
      <c r="A709" s="1"/>
      <c r="B709" s="2"/>
      <c r="C709" s="2"/>
      <c r="D709" s="64"/>
      <c r="F709" s="5"/>
      <c r="G709" s="6"/>
      <c r="H709" s="7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4" customFormat="1" x14ac:dyDescent="0.25">
      <c r="A710" s="1"/>
      <c r="B710" s="2"/>
      <c r="C710" s="2"/>
      <c r="D710" s="64"/>
      <c r="F710" s="5"/>
      <c r="G710" s="6"/>
      <c r="H710" s="7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4" customFormat="1" x14ac:dyDescent="0.25">
      <c r="A711" s="1"/>
      <c r="B711" s="2"/>
      <c r="C711" s="2"/>
      <c r="D711" s="64"/>
      <c r="F711" s="5"/>
      <c r="G711" s="6"/>
      <c r="H711" s="7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4" customFormat="1" x14ac:dyDescent="0.25">
      <c r="A712" s="1"/>
      <c r="B712" s="2"/>
      <c r="C712" s="2"/>
      <c r="D712" s="64"/>
      <c r="F712" s="5"/>
      <c r="G712" s="6"/>
      <c r="H712" s="7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4" customFormat="1" x14ac:dyDescent="0.25">
      <c r="A713" s="1"/>
      <c r="B713" s="2"/>
      <c r="C713" s="2"/>
      <c r="D713" s="64"/>
      <c r="F713" s="5"/>
      <c r="G713" s="6"/>
      <c r="H713" s="7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4" customFormat="1" x14ac:dyDescent="0.25">
      <c r="A714" s="1"/>
      <c r="B714" s="2"/>
      <c r="C714" s="2"/>
      <c r="D714" s="64"/>
      <c r="F714" s="5"/>
      <c r="G714" s="6"/>
      <c r="H714" s="7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4" customFormat="1" x14ac:dyDescent="0.25">
      <c r="A715" s="1"/>
      <c r="B715" s="2"/>
      <c r="C715" s="2"/>
      <c r="D715" s="64"/>
      <c r="F715" s="5"/>
      <c r="G715" s="6"/>
      <c r="H715" s="7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4" customFormat="1" x14ac:dyDescent="0.25">
      <c r="A716" s="1"/>
      <c r="B716" s="2"/>
      <c r="C716" s="2"/>
      <c r="D716" s="64"/>
      <c r="F716" s="5"/>
      <c r="G716" s="6"/>
      <c r="H716" s="7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4" customFormat="1" x14ac:dyDescent="0.25">
      <c r="A717" s="1"/>
      <c r="B717" s="2"/>
      <c r="C717" s="2"/>
      <c r="D717" s="64"/>
      <c r="F717" s="5"/>
      <c r="G717" s="6"/>
      <c r="H717" s="7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4" customFormat="1" x14ac:dyDescent="0.25">
      <c r="A718" s="1"/>
      <c r="B718" s="2"/>
      <c r="C718" s="2"/>
      <c r="D718" s="64"/>
      <c r="F718" s="5"/>
      <c r="G718" s="6"/>
      <c r="H718" s="7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4" customFormat="1" x14ac:dyDescent="0.25">
      <c r="A719" s="1"/>
      <c r="B719" s="2"/>
      <c r="C719" s="2"/>
      <c r="D719" s="64"/>
      <c r="F719" s="5"/>
      <c r="G719" s="6"/>
      <c r="H719" s="7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4" customFormat="1" x14ac:dyDescent="0.25">
      <c r="A720" s="1"/>
      <c r="B720" s="2"/>
      <c r="C720" s="2"/>
      <c r="D720" s="64"/>
      <c r="F720" s="5"/>
      <c r="G720" s="6"/>
      <c r="H720" s="7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4" customFormat="1" x14ac:dyDescent="0.25">
      <c r="A721" s="1"/>
      <c r="B721" s="2"/>
      <c r="C721" s="2"/>
      <c r="D721" s="64"/>
      <c r="F721" s="5"/>
      <c r="G721" s="6"/>
      <c r="H721" s="7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4" customFormat="1" x14ac:dyDescent="0.25">
      <c r="A722" s="1"/>
      <c r="B722" s="2"/>
      <c r="C722" s="2"/>
      <c r="D722" s="64"/>
      <c r="F722" s="5"/>
      <c r="G722" s="6"/>
      <c r="H722" s="7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4" customFormat="1" x14ac:dyDescent="0.25">
      <c r="A723" s="1"/>
      <c r="B723" s="2"/>
      <c r="C723" s="2"/>
      <c r="D723" s="64"/>
      <c r="F723" s="5"/>
      <c r="G723" s="6"/>
      <c r="H723" s="7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4" customFormat="1" x14ac:dyDescent="0.25">
      <c r="A724" s="1"/>
      <c r="B724" s="2"/>
      <c r="C724" s="2"/>
      <c r="D724" s="64"/>
      <c r="F724" s="5"/>
      <c r="G724" s="6"/>
      <c r="H724" s="7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4" customFormat="1" x14ac:dyDescent="0.25">
      <c r="A725" s="1"/>
      <c r="B725" s="2"/>
      <c r="C725" s="2"/>
      <c r="D725" s="64"/>
      <c r="F725" s="5"/>
      <c r="G725" s="6"/>
      <c r="H725" s="7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4" customFormat="1" x14ac:dyDescent="0.25">
      <c r="A726" s="1"/>
      <c r="B726" s="2"/>
      <c r="C726" s="2"/>
      <c r="D726" s="64"/>
      <c r="F726" s="5"/>
      <c r="G726" s="6"/>
      <c r="H726" s="7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4" customFormat="1" x14ac:dyDescent="0.25">
      <c r="A727" s="1"/>
      <c r="B727" s="2"/>
      <c r="C727" s="2"/>
      <c r="D727" s="64"/>
      <c r="F727" s="5"/>
      <c r="G727" s="6"/>
      <c r="H727" s="7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4" customFormat="1" x14ac:dyDescent="0.25">
      <c r="A728" s="1"/>
      <c r="B728" s="2"/>
      <c r="C728" s="2"/>
      <c r="D728" s="64"/>
      <c r="F728" s="5"/>
      <c r="G728" s="6"/>
      <c r="H728" s="7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4" customFormat="1" x14ac:dyDescent="0.25">
      <c r="A729" s="1"/>
      <c r="B729" s="2"/>
      <c r="C729" s="2"/>
      <c r="D729" s="64"/>
      <c r="F729" s="5"/>
      <c r="G729" s="6"/>
      <c r="H729" s="7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4" customFormat="1" x14ac:dyDescent="0.25">
      <c r="A730" s="1"/>
      <c r="B730" s="2"/>
      <c r="C730" s="2"/>
      <c r="D730" s="64"/>
      <c r="F730" s="5"/>
      <c r="G730" s="6"/>
      <c r="H730" s="7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4" customFormat="1" x14ac:dyDescent="0.25">
      <c r="A731" s="1"/>
      <c r="B731" s="2"/>
      <c r="C731" s="2"/>
      <c r="D731" s="64"/>
      <c r="F731" s="5"/>
      <c r="G731" s="6"/>
      <c r="H731" s="7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4" customFormat="1" x14ac:dyDescent="0.25">
      <c r="A732" s="1"/>
      <c r="B732" s="2"/>
      <c r="C732" s="2"/>
      <c r="D732" s="64"/>
      <c r="F732" s="5"/>
      <c r="G732" s="6"/>
      <c r="H732" s="7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4" customFormat="1" x14ac:dyDescent="0.25">
      <c r="A733" s="1"/>
      <c r="B733" s="2"/>
      <c r="C733" s="2"/>
      <c r="D733" s="64"/>
      <c r="F733" s="5"/>
      <c r="G733" s="6"/>
      <c r="H733" s="7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4" customFormat="1" x14ac:dyDescent="0.25">
      <c r="A734" s="1"/>
      <c r="B734" s="2"/>
      <c r="C734" s="2"/>
      <c r="D734" s="64"/>
      <c r="F734" s="5"/>
      <c r="G734" s="6"/>
      <c r="H734" s="7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4" customFormat="1" x14ac:dyDescent="0.25">
      <c r="A735" s="1"/>
      <c r="B735" s="2"/>
      <c r="C735" s="2"/>
      <c r="D735" s="64"/>
      <c r="F735" s="5"/>
      <c r="G735" s="6"/>
      <c r="H735" s="7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4" customFormat="1" x14ac:dyDescent="0.25">
      <c r="A736" s="1"/>
      <c r="B736" s="2"/>
      <c r="C736" s="2"/>
      <c r="D736" s="64"/>
      <c r="F736" s="5"/>
      <c r="G736" s="6"/>
      <c r="H736" s="7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4" customFormat="1" x14ac:dyDescent="0.25">
      <c r="A737" s="1"/>
      <c r="B737" s="2"/>
      <c r="C737" s="2"/>
      <c r="D737" s="64"/>
      <c r="F737" s="5"/>
      <c r="G737" s="6"/>
      <c r="H737" s="7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4" customFormat="1" x14ac:dyDescent="0.25">
      <c r="A738" s="1"/>
      <c r="B738" s="2"/>
      <c r="C738" s="2"/>
      <c r="D738" s="64"/>
      <c r="F738" s="5"/>
      <c r="G738" s="6"/>
      <c r="H738" s="7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4" customFormat="1" x14ac:dyDescent="0.25">
      <c r="A739" s="1"/>
      <c r="B739" s="2"/>
      <c r="C739" s="2"/>
      <c r="D739" s="64"/>
      <c r="F739" s="5"/>
      <c r="G739" s="6"/>
      <c r="H739" s="7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4" customFormat="1" x14ac:dyDescent="0.25">
      <c r="A740" s="1"/>
      <c r="B740" s="2"/>
      <c r="C740" s="2"/>
      <c r="D740" s="64"/>
      <c r="F740" s="5"/>
      <c r="G740" s="6"/>
      <c r="H740" s="7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4" customFormat="1" x14ac:dyDescent="0.25">
      <c r="A741" s="1"/>
      <c r="B741" s="2"/>
      <c r="C741" s="2"/>
      <c r="D741" s="64"/>
      <c r="F741" s="5"/>
      <c r="G741" s="6"/>
      <c r="H741" s="7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4" customFormat="1" x14ac:dyDescent="0.25">
      <c r="A742" s="1"/>
      <c r="B742" s="2"/>
      <c r="C742" s="2"/>
      <c r="D742" s="64"/>
      <c r="F742" s="5"/>
      <c r="G742" s="6"/>
      <c r="H742" s="7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4" customFormat="1" x14ac:dyDescent="0.25">
      <c r="A743" s="1"/>
      <c r="B743" s="2"/>
      <c r="C743" s="2"/>
      <c r="D743" s="64"/>
      <c r="F743" s="5"/>
      <c r="G743" s="6"/>
      <c r="H743" s="7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4" customFormat="1" x14ac:dyDescent="0.25">
      <c r="A744" s="1"/>
      <c r="B744" s="2"/>
      <c r="C744" s="2"/>
      <c r="D744" s="64"/>
      <c r="F744" s="5"/>
      <c r="G744" s="6"/>
      <c r="H744" s="7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4" customFormat="1" x14ac:dyDescent="0.25">
      <c r="A745" s="1"/>
      <c r="B745" s="2"/>
      <c r="C745" s="2"/>
      <c r="D745" s="64"/>
      <c r="F745" s="5"/>
      <c r="G745" s="6"/>
      <c r="H745" s="7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4" customFormat="1" x14ac:dyDescent="0.25">
      <c r="A746" s="1"/>
      <c r="B746" s="2"/>
      <c r="C746" s="2"/>
      <c r="D746" s="64"/>
      <c r="F746" s="5"/>
      <c r="G746" s="6"/>
      <c r="H746" s="7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4" customFormat="1" x14ac:dyDescent="0.25">
      <c r="A747" s="1"/>
      <c r="B747" s="2"/>
      <c r="C747" s="2"/>
      <c r="D747" s="64"/>
      <c r="F747" s="5"/>
      <c r="G747" s="6"/>
      <c r="H747" s="7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4" customFormat="1" x14ac:dyDescent="0.25">
      <c r="A748" s="1"/>
      <c r="B748" s="2"/>
      <c r="C748" s="2"/>
      <c r="D748" s="64"/>
      <c r="F748" s="5"/>
      <c r="G748" s="6"/>
      <c r="H748" s="7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4" customFormat="1" x14ac:dyDescent="0.25">
      <c r="A749" s="1"/>
      <c r="B749" s="2"/>
      <c r="C749" s="2"/>
      <c r="D749" s="64"/>
      <c r="F749" s="5"/>
      <c r="G749" s="6"/>
      <c r="H749" s="7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4" customFormat="1" x14ac:dyDescent="0.25">
      <c r="A750" s="1"/>
      <c r="B750" s="2"/>
      <c r="C750" s="2"/>
      <c r="D750" s="64"/>
      <c r="F750" s="5"/>
      <c r="G750" s="6"/>
      <c r="H750" s="7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4" customFormat="1" x14ac:dyDescent="0.25">
      <c r="A751" s="1"/>
      <c r="B751" s="2"/>
      <c r="C751" s="2"/>
      <c r="D751" s="64"/>
      <c r="F751" s="5"/>
      <c r="G751" s="6"/>
      <c r="H751" s="7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4" customFormat="1" x14ac:dyDescent="0.25">
      <c r="A752" s="1"/>
      <c r="B752" s="2"/>
      <c r="C752" s="2"/>
      <c r="D752" s="64"/>
      <c r="F752" s="5"/>
      <c r="G752" s="6"/>
      <c r="H752" s="7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4" customFormat="1" x14ac:dyDescent="0.25">
      <c r="A753" s="1"/>
      <c r="B753" s="2"/>
      <c r="C753" s="2"/>
      <c r="D753" s="64"/>
      <c r="F753" s="5"/>
      <c r="G753" s="6"/>
      <c r="H753" s="7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4" customFormat="1" x14ac:dyDescent="0.25">
      <c r="A754" s="1"/>
      <c r="B754" s="2"/>
      <c r="C754" s="2"/>
      <c r="D754" s="64"/>
      <c r="F754" s="5"/>
      <c r="G754" s="6"/>
      <c r="H754" s="7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4" customFormat="1" x14ac:dyDescent="0.25">
      <c r="A755" s="1"/>
      <c r="B755" s="2"/>
      <c r="C755" s="2"/>
      <c r="D755" s="64"/>
      <c r="F755" s="5"/>
      <c r="G755" s="6"/>
      <c r="H755" s="7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4" customFormat="1" x14ac:dyDescent="0.25">
      <c r="A756" s="1"/>
      <c r="B756" s="2"/>
      <c r="C756" s="2"/>
      <c r="D756" s="64"/>
      <c r="F756" s="5"/>
      <c r="G756" s="6"/>
      <c r="H756" s="7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4" customFormat="1" x14ac:dyDescent="0.25">
      <c r="A757" s="1"/>
      <c r="B757" s="2"/>
      <c r="C757" s="2"/>
      <c r="D757" s="64"/>
      <c r="F757" s="5"/>
      <c r="G757" s="6"/>
      <c r="H757" s="7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4" customFormat="1" x14ac:dyDescent="0.25">
      <c r="A758" s="1"/>
      <c r="B758" s="2"/>
      <c r="C758" s="2"/>
      <c r="D758" s="64"/>
      <c r="F758" s="5"/>
      <c r="G758" s="6"/>
      <c r="H758" s="7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4" customFormat="1" x14ac:dyDescent="0.25">
      <c r="A759" s="1"/>
      <c r="B759" s="2"/>
      <c r="C759" s="2"/>
      <c r="D759" s="64"/>
      <c r="F759" s="5"/>
      <c r="G759" s="6"/>
      <c r="H759" s="7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4" customFormat="1" x14ac:dyDescent="0.25">
      <c r="A760" s="1"/>
      <c r="B760" s="2"/>
      <c r="C760" s="2"/>
      <c r="D760" s="64"/>
      <c r="F760" s="5"/>
      <c r="G760" s="6"/>
      <c r="H760" s="7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4" customFormat="1" x14ac:dyDescent="0.25">
      <c r="A761" s="1"/>
      <c r="B761" s="2"/>
      <c r="C761" s="2"/>
      <c r="D761" s="64"/>
      <c r="F761" s="5"/>
      <c r="G761" s="6"/>
      <c r="H761" s="7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4" customFormat="1" x14ac:dyDescent="0.25">
      <c r="A762" s="1"/>
      <c r="B762" s="2"/>
      <c r="C762" s="2"/>
      <c r="D762" s="64"/>
      <c r="F762" s="5"/>
      <c r="G762" s="6"/>
      <c r="H762" s="7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4" customFormat="1" x14ac:dyDescent="0.25">
      <c r="A763" s="1"/>
      <c r="B763" s="2"/>
      <c r="C763" s="2"/>
      <c r="D763" s="64"/>
      <c r="F763" s="5"/>
      <c r="G763" s="6"/>
      <c r="H763" s="7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4" customFormat="1" x14ac:dyDescent="0.25">
      <c r="A764" s="1"/>
      <c r="B764" s="2"/>
      <c r="C764" s="2"/>
      <c r="D764" s="64"/>
      <c r="F764" s="5"/>
      <c r="G764" s="6"/>
      <c r="H764" s="7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4" customFormat="1" x14ac:dyDescent="0.25">
      <c r="A765" s="1"/>
      <c r="B765" s="2"/>
      <c r="C765" s="2"/>
      <c r="D765" s="64"/>
      <c r="F765" s="5"/>
      <c r="G765" s="6"/>
      <c r="H765" s="7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4" customFormat="1" x14ac:dyDescent="0.25">
      <c r="A766" s="1"/>
      <c r="B766" s="2"/>
      <c r="C766" s="2"/>
      <c r="D766" s="64"/>
      <c r="F766" s="5"/>
      <c r="G766" s="6"/>
      <c r="H766" s="7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4" customFormat="1" x14ac:dyDescent="0.25">
      <c r="A767" s="1"/>
      <c r="B767" s="2"/>
      <c r="C767" s="2"/>
      <c r="D767" s="64"/>
      <c r="F767" s="5"/>
      <c r="G767" s="6"/>
      <c r="H767" s="7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4" customFormat="1" x14ac:dyDescent="0.25">
      <c r="A768" s="1"/>
      <c r="B768" s="2"/>
      <c r="C768" s="2"/>
      <c r="D768" s="64"/>
      <c r="F768" s="5"/>
      <c r="G768" s="6"/>
      <c r="H768" s="7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4" customFormat="1" x14ac:dyDescent="0.25">
      <c r="A769" s="1"/>
      <c r="B769" s="2"/>
      <c r="C769" s="2"/>
      <c r="D769" s="64"/>
      <c r="F769" s="5"/>
      <c r="G769" s="6"/>
      <c r="H769" s="7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4" customFormat="1" x14ac:dyDescent="0.25">
      <c r="A770" s="1"/>
      <c r="B770" s="2"/>
      <c r="C770" s="2"/>
      <c r="D770" s="64"/>
      <c r="F770" s="5"/>
      <c r="G770" s="6"/>
      <c r="H770" s="7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4" customFormat="1" x14ac:dyDescent="0.25">
      <c r="A771" s="1"/>
      <c r="B771" s="2"/>
      <c r="C771" s="2"/>
      <c r="D771" s="64"/>
      <c r="F771" s="5"/>
      <c r="G771" s="6"/>
      <c r="H771" s="7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4" customFormat="1" x14ac:dyDescent="0.25">
      <c r="A772" s="1"/>
      <c r="B772" s="2"/>
      <c r="C772" s="2"/>
      <c r="D772" s="64"/>
      <c r="F772" s="5"/>
      <c r="G772" s="6"/>
      <c r="H772" s="7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4" customFormat="1" x14ac:dyDescent="0.25">
      <c r="A773" s="1"/>
      <c r="B773" s="2"/>
      <c r="C773" s="2"/>
      <c r="D773" s="64"/>
      <c r="F773" s="5"/>
      <c r="G773" s="6"/>
      <c r="H773" s="7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4" customFormat="1" x14ac:dyDescent="0.25">
      <c r="A774" s="1"/>
      <c r="B774" s="2"/>
      <c r="C774" s="2"/>
      <c r="D774" s="64"/>
      <c r="F774" s="5"/>
      <c r="G774" s="6"/>
      <c r="H774" s="7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4" customFormat="1" x14ac:dyDescent="0.25">
      <c r="A775" s="1"/>
      <c r="B775" s="2"/>
      <c r="C775" s="2"/>
      <c r="D775" s="64"/>
      <c r="F775" s="5"/>
      <c r="G775" s="6"/>
      <c r="H775" s="7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4" customFormat="1" x14ac:dyDescent="0.25">
      <c r="A776" s="1"/>
      <c r="B776" s="2"/>
      <c r="C776" s="2"/>
      <c r="D776" s="64"/>
      <c r="F776" s="5"/>
      <c r="G776" s="6"/>
      <c r="H776" s="7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4" customFormat="1" x14ac:dyDescent="0.25">
      <c r="A777" s="1"/>
      <c r="B777" s="2"/>
      <c r="C777" s="2"/>
      <c r="D777" s="64"/>
      <c r="F777" s="5"/>
      <c r="G777" s="6"/>
      <c r="H777" s="7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4" customFormat="1" x14ac:dyDescent="0.25">
      <c r="A778" s="1"/>
      <c r="B778" s="2"/>
      <c r="C778" s="2"/>
      <c r="D778" s="64"/>
      <c r="F778" s="5"/>
      <c r="G778" s="6"/>
      <c r="H778" s="7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4" customFormat="1" x14ac:dyDescent="0.25">
      <c r="A779" s="1"/>
      <c r="B779" s="2"/>
      <c r="C779" s="2"/>
      <c r="D779" s="64"/>
      <c r="F779" s="5"/>
      <c r="G779" s="6"/>
      <c r="H779" s="7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4" customFormat="1" x14ac:dyDescent="0.25">
      <c r="A780" s="1"/>
      <c r="B780" s="2"/>
      <c r="C780" s="2"/>
      <c r="D780" s="64"/>
      <c r="F780" s="5"/>
      <c r="G780" s="6"/>
      <c r="H780" s="7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4" customFormat="1" x14ac:dyDescent="0.25">
      <c r="A781" s="1"/>
      <c r="B781" s="2"/>
      <c r="C781" s="2"/>
      <c r="D781" s="64"/>
      <c r="F781" s="5"/>
      <c r="G781" s="6"/>
      <c r="H781" s="7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4" customFormat="1" x14ac:dyDescent="0.25">
      <c r="A782" s="1"/>
      <c r="B782" s="2"/>
      <c r="C782" s="2"/>
      <c r="D782" s="64"/>
      <c r="F782" s="5"/>
      <c r="G782" s="6"/>
      <c r="H782" s="7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4" customFormat="1" x14ac:dyDescent="0.25">
      <c r="A783" s="1"/>
      <c r="B783" s="2"/>
      <c r="C783" s="2"/>
      <c r="D783" s="64"/>
      <c r="F783" s="5"/>
      <c r="G783" s="6"/>
      <c r="H783" s="7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4" customFormat="1" x14ac:dyDescent="0.25">
      <c r="A784" s="1"/>
      <c r="B784" s="2"/>
      <c r="C784" s="2"/>
      <c r="D784" s="64"/>
      <c r="F784" s="5"/>
      <c r="G784" s="6"/>
      <c r="H784" s="7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4" customFormat="1" x14ac:dyDescent="0.25">
      <c r="A785" s="1"/>
      <c r="B785" s="2"/>
      <c r="C785" s="2"/>
      <c r="D785" s="64"/>
      <c r="F785" s="5"/>
      <c r="G785" s="6"/>
      <c r="H785" s="7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4" customFormat="1" x14ac:dyDescent="0.25">
      <c r="A786" s="1"/>
      <c r="B786" s="2"/>
      <c r="C786" s="2"/>
      <c r="D786" s="64"/>
      <c r="F786" s="5"/>
      <c r="G786" s="6"/>
      <c r="H786" s="7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4" customFormat="1" x14ac:dyDescent="0.25">
      <c r="A787" s="1"/>
      <c r="B787" s="2"/>
      <c r="C787" s="2"/>
      <c r="D787" s="64"/>
      <c r="F787" s="5"/>
      <c r="G787" s="6"/>
      <c r="H787" s="7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4" customFormat="1" x14ac:dyDescent="0.25">
      <c r="A788" s="1"/>
      <c r="B788" s="2"/>
      <c r="C788" s="2"/>
      <c r="D788" s="64"/>
      <c r="F788" s="5"/>
      <c r="G788" s="6"/>
      <c r="H788" s="7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4" customFormat="1" x14ac:dyDescent="0.25">
      <c r="A789" s="1"/>
      <c r="B789" s="2"/>
      <c r="C789" s="2"/>
      <c r="D789" s="64"/>
      <c r="F789" s="5"/>
      <c r="G789" s="6"/>
      <c r="H789" s="7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4" customFormat="1" x14ac:dyDescent="0.25">
      <c r="A790" s="1"/>
      <c r="B790" s="2"/>
      <c r="C790" s="2"/>
      <c r="D790" s="64"/>
      <c r="F790" s="5"/>
      <c r="G790" s="6"/>
      <c r="H790" s="7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4" customFormat="1" x14ac:dyDescent="0.25">
      <c r="A791" s="1"/>
      <c r="B791" s="2"/>
      <c r="C791" s="2"/>
      <c r="D791" s="64"/>
      <c r="F791" s="5"/>
      <c r="G791" s="6"/>
      <c r="H791" s="7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4" customFormat="1" x14ac:dyDescent="0.25">
      <c r="A792" s="1"/>
      <c r="B792" s="2"/>
      <c r="C792" s="2"/>
      <c r="D792" s="64"/>
      <c r="F792" s="5"/>
      <c r="G792" s="6"/>
      <c r="H792" s="7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4" customFormat="1" x14ac:dyDescent="0.25">
      <c r="A793" s="1"/>
      <c r="B793" s="2"/>
      <c r="C793" s="2"/>
      <c r="D793" s="64"/>
      <c r="F793" s="5"/>
      <c r="G793" s="6"/>
      <c r="H793" s="7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4" customFormat="1" x14ac:dyDescent="0.25">
      <c r="A794" s="1"/>
      <c r="B794" s="2"/>
      <c r="C794" s="2"/>
      <c r="D794" s="64"/>
      <c r="F794" s="5"/>
      <c r="G794" s="6"/>
      <c r="H794" s="7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4" customFormat="1" x14ac:dyDescent="0.25">
      <c r="A795" s="1"/>
      <c r="B795" s="2"/>
      <c r="C795" s="2"/>
      <c r="D795" s="64"/>
      <c r="F795" s="5"/>
      <c r="G795" s="6"/>
      <c r="H795" s="7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4" customFormat="1" x14ac:dyDescent="0.25">
      <c r="A796" s="1"/>
      <c r="B796" s="2"/>
      <c r="C796" s="2"/>
      <c r="D796" s="64"/>
      <c r="F796" s="5"/>
      <c r="G796" s="6"/>
      <c r="H796" s="7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4" customFormat="1" x14ac:dyDescent="0.25">
      <c r="A797" s="1"/>
      <c r="B797" s="2"/>
      <c r="C797" s="2"/>
      <c r="D797" s="64"/>
      <c r="F797" s="5"/>
      <c r="G797" s="6"/>
      <c r="H797" s="7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4" customFormat="1" x14ac:dyDescent="0.25">
      <c r="A798" s="1"/>
      <c r="B798" s="2"/>
      <c r="C798" s="2"/>
      <c r="D798" s="64"/>
      <c r="F798" s="5"/>
      <c r="G798" s="6"/>
      <c r="H798" s="7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4" customFormat="1" x14ac:dyDescent="0.25">
      <c r="A799" s="1"/>
      <c r="B799" s="2"/>
      <c r="C799" s="2"/>
      <c r="D799" s="64"/>
      <c r="F799" s="5"/>
      <c r="G799" s="6"/>
      <c r="H799" s="7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4" customFormat="1" x14ac:dyDescent="0.25">
      <c r="A800" s="1"/>
      <c r="B800" s="2"/>
      <c r="C800" s="2"/>
      <c r="D800" s="64"/>
      <c r="F800" s="5"/>
      <c r="G800" s="6"/>
      <c r="H800" s="7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4" customFormat="1" x14ac:dyDescent="0.25">
      <c r="A801" s="1"/>
      <c r="B801" s="2"/>
      <c r="C801" s="2"/>
      <c r="D801" s="64"/>
      <c r="F801" s="5"/>
      <c r="G801" s="6"/>
      <c r="H801" s="7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4" customFormat="1" x14ac:dyDescent="0.25">
      <c r="A802" s="1"/>
      <c r="B802" s="2"/>
      <c r="C802" s="2"/>
      <c r="D802" s="64"/>
      <c r="F802" s="5"/>
      <c r="G802" s="6"/>
      <c r="H802" s="7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4" customFormat="1" x14ac:dyDescent="0.25">
      <c r="A803" s="1"/>
      <c r="B803" s="2"/>
      <c r="C803" s="2"/>
      <c r="D803" s="64"/>
      <c r="F803" s="5"/>
      <c r="G803" s="6"/>
      <c r="H803" s="7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4" customFormat="1" x14ac:dyDescent="0.25">
      <c r="A804" s="1"/>
      <c r="B804" s="2"/>
      <c r="C804" s="2"/>
      <c r="D804" s="64"/>
      <c r="F804" s="5"/>
      <c r="G804" s="6"/>
      <c r="H804" s="7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4" customFormat="1" x14ac:dyDescent="0.25">
      <c r="A805" s="1"/>
      <c r="B805" s="2"/>
      <c r="C805" s="2"/>
      <c r="D805" s="64"/>
      <c r="F805" s="5"/>
      <c r="G805" s="6"/>
      <c r="H805" s="7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4" customFormat="1" x14ac:dyDescent="0.25">
      <c r="A806" s="1"/>
      <c r="B806" s="2"/>
      <c r="C806" s="2"/>
      <c r="D806" s="64"/>
      <c r="F806" s="5"/>
      <c r="G806" s="6"/>
      <c r="H806" s="7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4" customFormat="1" x14ac:dyDescent="0.25">
      <c r="A807" s="1"/>
      <c r="B807" s="2"/>
      <c r="C807" s="2"/>
      <c r="D807" s="64"/>
      <c r="F807" s="5"/>
      <c r="G807" s="6"/>
      <c r="H807" s="7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4" customFormat="1" x14ac:dyDescent="0.25">
      <c r="A808" s="1"/>
      <c r="B808" s="2"/>
      <c r="C808" s="2"/>
      <c r="D808" s="64"/>
      <c r="F808" s="5"/>
      <c r="G808" s="6"/>
      <c r="H808" s="7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4" customFormat="1" x14ac:dyDescent="0.25">
      <c r="A809" s="1"/>
      <c r="B809" s="2"/>
      <c r="C809" s="2"/>
      <c r="D809" s="64"/>
      <c r="F809" s="5"/>
      <c r="G809" s="6"/>
      <c r="H809" s="7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4" customFormat="1" x14ac:dyDescent="0.25">
      <c r="A810" s="1"/>
      <c r="B810" s="2"/>
      <c r="C810" s="2"/>
      <c r="D810" s="64"/>
      <c r="F810" s="5"/>
      <c r="G810" s="6"/>
      <c r="H810" s="7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4" customFormat="1" x14ac:dyDescent="0.25">
      <c r="A811" s="1"/>
      <c r="B811" s="2"/>
      <c r="C811" s="2"/>
      <c r="D811" s="64"/>
      <c r="F811" s="5"/>
      <c r="G811" s="6"/>
      <c r="H811" s="7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4" customFormat="1" x14ac:dyDescent="0.25">
      <c r="A812" s="1"/>
      <c r="B812" s="2"/>
      <c r="C812" s="2"/>
      <c r="D812" s="64"/>
      <c r="F812" s="5"/>
      <c r="G812" s="6"/>
      <c r="H812" s="7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4" customFormat="1" x14ac:dyDescent="0.25">
      <c r="A813" s="1"/>
      <c r="B813" s="2"/>
      <c r="C813" s="2"/>
      <c r="D813" s="64"/>
      <c r="F813" s="5"/>
      <c r="G813" s="6"/>
      <c r="H813" s="7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4" customFormat="1" x14ac:dyDescent="0.25">
      <c r="A814" s="1"/>
      <c r="B814" s="2"/>
      <c r="C814" s="2"/>
      <c r="D814" s="64"/>
      <c r="F814" s="5"/>
      <c r="G814" s="6"/>
      <c r="H814" s="7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4" customFormat="1" x14ac:dyDescent="0.25">
      <c r="A815" s="1"/>
      <c r="B815" s="2"/>
      <c r="C815" s="2"/>
      <c r="D815" s="64"/>
      <c r="F815" s="5"/>
      <c r="G815" s="6"/>
      <c r="H815" s="7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4" customFormat="1" x14ac:dyDescent="0.25">
      <c r="A816" s="1"/>
      <c r="B816" s="2"/>
      <c r="C816" s="2"/>
      <c r="D816" s="64"/>
      <c r="F816" s="5"/>
      <c r="G816" s="6"/>
      <c r="H816" s="7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4" customFormat="1" x14ac:dyDescent="0.25">
      <c r="A817" s="1"/>
      <c r="B817" s="2"/>
      <c r="C817" s="2"/>
      <c r="D817" s="64"/>
      <c r="F817" s="5"/>
      <c r="G817" s="6"/>
      <c r="H817" s="7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4" customFormat="1" x14ac:dyDescent="0.25">
      <c r="A818" s="1"/>
      <c r="B818" s="2"/>
      <c r="C818" s="2"/>
      <c r="D818" s="64"/>
      <c r="F818" s="5"/>
      <c r="G818" s="6"/>
      <c r="H818" s="7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4" customFormat="1" x14ac:dyDescent="0.25">
      <c r="A819" s="1"/>
      <c r="B819" s="2"/>
      <c r="C819" s="2"/>
      <c r="D819" s="64"/>
      <c r="F819" s="5"/>
      <c r="G819" s="6"/>
      <c r="H819" s="7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4" customFormat="1" x14ac:dyDescent="0.25">
      <c r="A820" s="1"/>
      <c r="B820" s="2"/>
      <c r="C820" s="2"/>
      <c r="D820" s="64"/>
      <c r="F820" s="5"/>
      <c r="G820" s="6"/>
      <c r="H820" s="7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4" customFormat="1" x14ac:dyDescent="0.25">
      <c r="A821" s="1"/>
      <c r="B821" s="2"/>
      <c r="C821" s="2"/>
      <c r="D821" s="64"/>
      <c r="F821" s="5"/>
      <c r="G821" s="6"/>
      <c r="H821" s="7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4" customFormat="1" x14ac:dyDescent="0.25">
      <c r="A822" s="1"/>
      <c r="B822" s="2"/>
      <c r="C822" s="2"/>
      <c r="D822" s="64"/>
      <c r="F822" s="5"/>
      <c r="G822" s="6"/>
      <c r="H822" s="7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4" customFormat="1" x14ac:dyDescent="0.25">
      <c r="A823" s="1"/>
      <c r="B823" s="2"/>
      <c r="C823" s="2"/>
      <c r="D823" s="64"/>
      <c r="F823" s="5"/>
      <c r="G823" s="6"/>
      <c r="H823" s="7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4" customFormat="1" x14ac:dyDescent="0.25">
      <c r="A824" s="1"/>
      <c r="B824" s="2"/>
      <c r="C824" s="2"/>
      <c r="D824" s="64"/>
      <c r="F824" s="5"/>
      <c r="G824" s="6"/>
      <c r="H824" s="7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4" customFormat="1" x14ac:dyDescent="0.25">
      <c r="A825" s="1"/>
      <c r="B825" s="2"/>
      <c r="C825" s="2"/>
      <c r="D825" s="64"/>
      <c r="F825" s="5"/>
      <c r="G825" s="6"/>
      <c r="H825" s="7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4" customFormat="1" x14ac:dyDescent="0.25">
      <c r="A826" s="1"/>
      <c r="B826" s="2"/>
      <c r="C826" s="2"/>
      <c r="D826" s="64"/>
      <c r="F826" s="5"/>
      <c r="G826" s="6"/>
      <c r="H826" s="7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4" customFormat="1" x14ac:dyDescent="0.25">
      <c r="A827" s="1"/>
      <c r="B827" s="2"/>
      <c r="C827" s="2"/>
      <c r="D827" s="64"/>
      <c r="F827" s="5"/>
      <c r="G827" s="6"/>
      <c r="H827" s="7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4" customFormat="1" x14ac:dyDescent="0.25">
      <c r="A828" s="1"/>
      <c r="B828" s="2"/>
      <c r="C828" s="2"/>
      <c r="D828" s="64"/>
      <c r="F828" s="5"/>
      <c r="G828" s="6"/>
      <c r="H828" s="7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4" customFormat="1" x14ac:dyDescent="0.25">
      <c r="A829" s="1"/>
      <c r="B829" s="2"/>
      <c r="C829" s="2"/>
      <c r="D829" s="64"/>
      <c r="F829" s="5"/>
      <c r="G829" s="6"/>
      <c r="H829" s="7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4" customFormat="1" x14ac:dyDescent="0.25">
      <c r="A830" s="1"/>
      <c r="B830" s="2"/>
      <c r="C830" s="2"/>
      <c r="D830" s="64"/>
      <c r="F830" s="5"/>
      <c r="G830" s="6"/>
      <c r="H830" s="7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4" customFormat="1" x14ac:dyDescent="0.25">
      <c r="A831" s="1"/>
      <c r="B831" s="2"/>
      <c r="C831" s="2"/>
      <c r="D831" s="64"/>
      <c r="F831" s="5"/>
      <c r="G831" s="6"/>
      <c r="H831" s="7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4" customFormat="1" x14ac:dyDescent="0.25">
      <c r="A832" s="1"/>
      <c r="B832" s="2"/>
      <c r="C832" s="2"/>
      <c r="D832" s="64"/>
      <c r="F832" s="5"/>
      <c r="G832" s="6"/>
      <c r="H832" s="7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4" customFormat="1" x14ac:dyDescent="0.25">
      <c r="A833" s="1"/>
      <c r="B833" s="2"/>
      <c r="C833" s="2"/>
      <c r="D833" s="64"/>
      <c r="F833" s="5"/>
      <c r="G833" s="6"/>
      <c r="H833" s="7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4" customFormat="1" x14ac:dyDescent="0.25">
      <c r="A834" s="1"/>
      <c r="B834" s="2"/>
      <c r="C834" s="2"/>
      <c r="D834" s="64"/>
      <c r="F834" s="5"/>
      <c r="G834" s="6"/>
      <c r="H834" s="7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4" customFormat="1" x14ac:dyDescent="0.25">
      <c r="A835" s="1"/>
      <c r="B835" s="2"/>
      <c r="C835" s="2"/>
      <c r="D835" s="64"/>
      <c r="F835" s="5"/>
      <c r="G835" s="6"/>
      <c r="H835" s="7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4" customFormat="1" x14ac:dyDescent="0.25">
      <c r="A836" s="1"/>
      <c r="B836" s="2"/>
      <c r="C836" s="2"/>
      <c r="D836" s="64"/>
      <c r="F836" s="5"/>
      <c r="G836" s="6"/>
      <c r="H836" s="7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4" customFormat="1" x14ac:dyDescent="0.25">
      <c r="A837" s="1"/>
      <c r="B837" s="2"/>
      <c r="C837" s="2"/>
      <c r="D837" s="64"/>
      <c r="F837" s="5"/>
      <c r="G837" s="6"/>
      <c r="H837" s="7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4" customFormat="1" x14ac:dyDescent="0.25">
      <c r="A838" s="1"/>
      <c r="B838" s="2"/>
      <c r="C838" s="2"/>
      <c r="D838" s="64"/>
      <c r="F838" s="5"/>
      <c r="G838" s="6"/>
      <c r="H838" s="7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4" customFormat="1" x14ac:dyDescent="0.25">
      <c r="A839" s="1"/>
      <c r="B839" s="2"/>
      <c r="C839" s="2"/>
      <c r="D839" s="64"/>
      <c r="F839" s="5"/>
      <c r="G839" s="6"/>
      <c r="H839" s="7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4" customFormat="1" x14ac:dyDescent="0.25">
      <c r="A840" s="1"/>
      <c r="B840" s="2"/>
      <c r="C840" s="2"/>
      <c r="D840" s="64"/>
      <c r="F840" s="5"/>
      <c r="G840" s="6"/>
      <c r="H840" s="7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4" customFormat="1" x14ac:dyDescent="0.25">
      <c r="A841" s="1"/>
      <c r="B841" s="2"/>
      <c r="C841" s="2"/>
      <c r="D841" s="64"/>
      <c r="F841" s="5"/>
      <c r="G841" s="6"/>
      <c r="H841" s="7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4" customFormat="1" x14ac:dyDescent="0.25">
      <c r="A842" s="1"/>
      <c r="B842" s="2"/>
      <c r="C842" s="2"/>
      <c r="D842" s="64"/>
      <c r="F842" s="5"/>
      <c r="G842" s="6"/>
      <c r="H842" s="7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4" customFormat="1" x14ac:dyDescent="0.25">
      <c r="A843" s="1"/>
      <c r="B843" s="2"/>
      <c r="C843" s="2"/>
      <c r="D843" s="64"/>
      <c r="F843" s="5"/>
      <c r="G843" s="6"/>
      <c r="H843" s="7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4" customFormat="1" x14ac:dyDescent="0.25">
      <c r="A844" s="1"/>
      <c r="B844" s="2"/>
      <c r="C844" s="2"/>
      <c r="D844" s="64"/>
      <c r="F844" s="5"/>
      <c r="G844" s="6"/>
      <c r="H844" s="7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4" customFormat="1" x14ac:dyDescent="0.25">
      <c r="A845" s="1"/>
      <c r="B845" s="2"/>
      <c r="C845" s="2"/>
      <c r="D845" s="64"/>
      <c r="F845" s="5"/>
      <c r="G845" s="6"/>
      <c r="H845" s="7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4" customFormat="1" x14ac:dyDescent="0.25">
      <c r="A846" s="1"/>
      <c r="B846" s="2"/>
      <c r="C846" s="2"/>
      <c r="D846" s="64"/>
      <c r="F846" s="5"/>
      <c r="G846" s="6"/>
      <c r="H846" s="7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4" customFormat="1" x14ac:dyDescent="0.25">
      <c r="A847" s="1"/>
      <c r="B847" s="2"/>
      <c r="C847" s="2"/>
      <c r="D847" s="64"/>
      <c r="F847" s="5"/>
      <c r="G847" s="6"/>
      <c r="H847" s="7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4" customFormat="1" x14ac:dyDescent="0.25">
      <c r="A848" s="1"/>
      <c r="B848" s="2"/>
      <c r="C848" s="2"/>
      <c r="D848" s="64"/>
      <c r="F848" s="5"/>
      <c r="G848" s="6"/>
      <c r="H848" s="7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4" customFormat="1" x14ac:dyDescent="0.25">
      <c r="A849" s="1"/>
      <c r="B849" s="2"/>
      <c r="C849" s="2"/>
      <c r="D849" s="64"/>
      <c r="F849" s="5"/>
      <c r="G849" s="6"/>
      <c r="H849" s="7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4" customFormat="1" x14ac:dyDescent="0.25">
      <c r="A850" s="1"/>
      <c r="B850" s="2"/>
      <c r="C850" s="2"/>
      <c r="D850" s="64"/>
      <c r="F850" s="5"/>
      <c r="G850" s="6"/>
      <c r="H850" s="7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4" customFormat="1" x14ac:dyDescent="0.25">
      <c r="A851" s="1"/>
      <c r="B851" s="2"/>
      <c r="C851" s="2"/>
      <c r="D851" s="64"/>
      <c r="F851" s="5"/>
      <c r="G851" s="6"/>
      <c r="H851" s="7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4" customFormat="1" x14ac:dyDescent="0.25">
      <c r="A852" s="1"/>
      <c r="B852" s="2"/>
      <c r="C852" s="2"/>
      <c r="D852" s="64"/>
      <c r="F852" s="5"/>
      <c r="G852" s="6"/>
      <c r="H852" s="7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4" customFormat="1" x14ac:dyDescent="0.25">
      <c r="A853" s="1"/>
      <c r="B853" s="2"/>
      <c r="C853" s="2"/>
      <c r="D853" s="64"/>
      <c r="F853" s="5"/>
      <c r="G853" s="6"/>
      <c r="H853" s="7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4" customFormat="1" x14ac:dyDescent="0.25">
      <c r="A854" s="1"/>
      <c r="B854" s="2"/>
      <c r="C854" s="2"/>
      <c r="D854" s="64"/>
      <c r="F854" s="5"/>
      <c r="G854" s="6"/>
      <c r="H854" s="7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4" customFormat="1" x14ac:dyDescent="0.25">
      <c r="A855" s="1"/>
      <c r="B855" s="2"/>
      <c r="C855" s="2"/>
      <c r="D855" s="64"/>
      <c r="F855" s="5"/>
      <c r="G855" s="6"/>
      <c r="H855" s="7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4" customFormat="1" x14ac:dyDescent="0.25">
      <c r="A856" s="1"/>
      <c r="B856" s="2"/>
      <c r="C856" s="2"/>
      <c r="D856" s="64"/>
      <c r="F856" s="5"/>
      <c r="G856" s="6"/>
      <c r="H856" s="7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4" customFormat="1" x14ac:dyDescent="0.25">
      <c r="A857" s="1"/>
      <c r="B857" s="2"/>
      <c r="C857" s="2"/>
      <c r="D857" s="64"/>
      <c r="F857" s="5"/>
      <c r="G857" s="6"/>
      <c r="H857" s="7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4" customFormat="1" x14ac:dyDescent="0.25">
      <c r="A858" s="1"/>
      <c r="B858" s="2"/>
      <c r="C858" s="2"/>
      <c r="D858" s="64"/>
      <c r="F858" s="5"/>
      <c r="G858" s="6"/>
      <c r="H858" s="7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4" customFormat="1" x14ac:dyDescent="0.25">
      <c r="A859" s="1"/>
      <c r="B859" s="2"/>
      <c r="C859" s="2"/>
      <c r="D859" s="64"/>
      <c r="F859" s="5"/>
      <c r="G859" s="6"/>
      <c r="H859" s="7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4" customFormat="1" x14ac:dyDescent="0.25">
      <c r="A860" s="1"/>
      <c r="B860" s="2"/>
      <c r="C860" s="2"/>
      <c r="D860" s="64"/>
      <c r="F860" s="5"/>
      <c r="G860" s="6"/>
      <c r="H860" s="7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4" customFormat="1" x14ac:dyDescent="0.25">
      <c r="A861" s="1"/>
      <c r="B861" s="2"/>
      <c r="C861" s="2"/>
      <c r="D861" s="64"/>
      <c r="F861" s="5"/>
      <c r="G861" s="6"/>
      <c r="H861" s="7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4" customFormat="1" x14ac:dyDescent="0.25">
      <c r="A862" s="1"/>
      <c r="B862" s="2"/>
      <c r="C862" s="2"/>
      <c r="D862" s="64"/>
      <c r="F862" s="5"/>
      <c r="G862" s="6"/>
      <c r="H862" s="7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4" customFormat="1" x14ac:dyDescent="0.25">
      <c r="A863" s="1"/>
      <c r="B863" s="2"/>
      <c r="C863" s="2"/>
      <c r="D863" s="64"/>
      <c r="F863" s="5"/>
      <c r="G863" s="6"/>
      <c r="H863" s="7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4" customFormat="1" x14ac:dyDescent="0.25">
      <c r="A864" s="1"/>
      <c r="B864" s="2"/>
      <c r="C864" s="2"/>
      <c r="D864" s="64"/>
      <c r="F864" s="5"/>
      <c r="G864" s="6"/>
      <c r="H864" s="7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4" customFormat="1" x14ac:dyDescent="0.25">
      <c r="A865" s="1"/>
      <c r="B865" s="2"/>
      <c r="C865" s="2"/>
      <c r="D865" s="64"/>
      <c r="F865" s="5"/>
      <c r="G865" s="6"/>
      <c r="H865" s="7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4" customFormat="1" x14ac:dyDescent="0.25">
      <c r="A866" s="1"/>
      <c r="B866" s="2"/>
      <c r="C866" s="2"/>
      <c r="D866" s="64"/>
      <c r="F866" s="5"/>
      <c r="G866" s="6"/>
      <c r="H866" s="7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4" customFormat="1" x14ac:dyDescent="0.25">
      <c r="A867" s="1"/>
      <c r="B867" s="2"/>
      <c r="C867" s="2"/>
      <c r="D867" s="64"/>
      <c r="F867" s="5"/>
      <c r="G867" s="6"/>
      <c r="H867" s="7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4" customFormat="1" x14ac:dyDescent="0.25">
      <c r="A868" s="1"/>
      <c r="B868" s="2"/>
      <c r="C868" s="2"/>
      <c r="D868" s="64"/>
      <c r="F868" s="5"/>
      <c r="G868" s="6"/>
      <c r="H868" s="7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4" customFormat="1" x14ac:dyDescent="0.25">
      <c r="A869" s="1"/>
      <c r="B869" s="2"/>
      <c r="C869" s="2"/>
      <c r="D869" s="64"/>
      <c r="F869" s="5"/>
      <c r="G869" s="6"/>
      <c r="H869" s="7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4" customFormat="1" x14ac:dyDescent="0.25">
      <c r="A870" s="1"/>
      <c r="B870" s="2"/>
      <c r="C870" s="2"/>
      <c r="D870" s="64"/>
      <c r="F870" s="5"/>
      <c r="G870" s="6"/>
      <c r="H870" s="7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4" customFormat="1" x14ac:dyDescent="0.25">
      <c r="A871" s="1"/>
      <c r="B871" s="2"/>
      <c r="C871" s="2"/>
      <c r="D871" s="64"/>
      <c r="F871" s="5"/>
      <c r="G871" s="6"/>
      <c r="H871" s="7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4" customFormat="1" x14ac:dyDescent="0.25">
      <c r="A872" s="1"/>
      <c r="B872" s="2"/>
      <c r="C872" s="2"/>
      <c r="D872" s="64"/>
      <c r="F872" s="5"/>
      <c r="G872" s="6"/>
      <c r="H872" s="7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4" customFormat="1" x14ac:dyDescent="0.25">
      <c r="A873" s="1"/>
      <c r="B873" s="2"/>
      <c r="C873" s="2"/>
      <c r="D873" s="64"/>
      <c r="F873" s="5"/>
      <c r="G873" s="6"/>
      <c r="H873" s="7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4" customFormat="1" x14ac:dyDescent="0.25">
      <c r="A874" s="1"/>
      <c r="B874" s="2"/>
      <c r="C874" s="2"/>
      <c r="D874" s="64"/>
      <c r="F874" s="5"/>
      <c r="G874" s="6"/>
      <c r="H874" s="7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4" customFormat="1" x14ac:dyDescent="0.25">
      <c r="A875" s="1"/>
      <c r="B875" s="2"/>
      <c r="C875" s="2"/>
      <c r="D875" s="64"/>
      <c r="F875" s="5"/>
      <c r="G875" s="6"/>
      <c r="H875" s="7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4" customFormat="1" x14ac:dyDescent="0.25">
      <c r="A876" s="1"/>
      <c r="B876" s="2"/>
      <c r="C876" s="2"/>
      <c r="D876" s="64"/>
      <c r="F876" s="5"/>
      <c r="G876" s="6"/>
      <c r="H876" s="7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4" customFormat="1" x14ac:dyDescent="0.25">
      <c r="A877" s="1"/>
      <c r="B877" s="2"/>
      <c r="C877" s="2"/>
      <c r="D877" s="64"/>
      <c r="F877" s="5"/>
      <c r="G877" s="6"/>
      <c r="H877" s="7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4" customFormat="1" x14ac:dyDescent="0.25">
      <c r="A878" s="1"/>
      <c r="B878" s="2"/>
      <c r="C878" s="2"/>
      <c r="D878" s="64"/>
      <c r="F878" s="5"/>
      <c r="G878" s="6"/>
      <c r="H878" s="7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4" customFormat="1" x14ac:dyDescent="0.25">
      <c r="A879" s="1"/>
      <c r="B879" s="2"/>
      <c r="C879" s="2"/>
      <c r="D879" s="64"/>
      <c r="F879" s="5"/>
      <c r="G879" s="6"/>
      <c r="H879" s="7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4" customFormat="1" x14ac:dyDescent="0.25">
      <c r="A880" s="1"/>
      <c r="B880" s="2"/>
      <c r="C880" s="2"/>
      <c r="D880" s="64"/>
      <c r="F880" s="5"/>
      <c r="G880" s="6"/>
      <c r="H880" s="7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4" customFormat="1" x14ac:dyDescent="0.25">
      <c r="A881" s="1"/>
      <c r="B881" s="2"/>
      <c r="C881" s="2"/>
      <c r="D881" s="64"/>
      <c r="F881" s="5"/>
      <c r="G881" s="6"/>
      <c r="H881" s="7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s="4" customFormat="1" x14ac:dyDescent="0.25">
      <c r="A882" s="1"/>
      <c r="B882" s="2"/>
      <c r="C882" s="2"/>
      <c r="D882" s="64"/>
      <c r="F882" s="5"/>
      <c r="G882" s="6"/>
      <c r="H882" s="7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</row>
    <row r="883" spans="1:213" s="4" customFormat="1" x14ac:dyDescent="0.25">
      <c r="A883" s="1"/>
      <c r="B883" s="2"/>
      <c r="C883" s="2"/>
      <c r="D883" s="64"/>
      <c r="F883" s="5"/>
      <c r="G883" s="6"/>
      <c r="H883" s="7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</row>
    <row r="884" spans="1:213" s="4" customFormat="1" x14ac:dyDescent="0.25">
      <c r="A884" s="1"/>
      <c r="B884" s="2"/>
      <c r="C884" s="2"/>
      <c r="D884" s="64"/>
      <c r="F884" s="5"/>
      <c r="G884" s="6"/>
      <c r="H884" s="7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</row>
    <row r="885" spans="1:213" s="4" customFormat="1" x14ac:dyDescent="0.25">
      <c r="A885" s="1"/>
      <c r="B885" s="2"/>
      <c r="C885" s="2"/>
      <c r="D885" s="64"/>
      <c r="F885" s="5"/>
      <c r="G885" s="6"/>
      <c r="H885" s="7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</row>
    <row r="886" spans="1:213" s="4" customFormat="1" x14ac:dyDescent="0.25">
      <c r="A886" s="1"/>
      <c r="B886" s="2"/>
      <c r="C886" s="2"/>
      <c r="D886" s="64"/>
      <c r="F886" s="5"/>
      <c r="G886" s="6"/>
      <c r="H886" s="7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</row>
    <row r="887" spans="1:213" s="4" customFormat="1" x14ac:dyDescent="0.25">
      <c r="A887" s="1"/>
      <c r="B887" s="2"/>
      <c r="C887" s="2"/>
      <c r="D887" s="64"/>
      <c r="F887" s="5"/>
      <c r="G887" s="6"/>
      <c r="H887" s="7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</row>
    <row r="888" spans="1:213" s="4" customFormat="1" x14ac:dyDescent="0.25">
      <c r="A888" s="1"/>
      <c r="B888" s="2"/>
      <c r="C888" s="2"/>
      <c r="D888" s="64"/>
      <c r="F888" s="5"/>
      <c r="G888" s="6"/>
      <c r="H888" s="7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</row>
    <row r="889" spans="1:213" s="4" customFormat="1" x14ac:dyDescent="0.25">
      <c r="A889" s="1"/>
      <c r="B889" s="2"/>
      <c r="C889" s="2"/>
      <c r="D889" s="64"/>
      <c r="F889" s="5"/>
      <c r="G889" s="6"/>
      <c r="H889" s="7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</row>
    <row r="890" spans="1:213" s="4" customFormat="1" x14ac:dyDescent="0.25">
      <c r="A890" s="1"/>
      <c r="B890" s="2"/>
      <c r="C890" s="2"/>
      <c r="D890" s="64"/>
      <c r="F890" s="5"/>
      <c r="G890" s="6"/>
      <c r="H890" s="7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</row>
    <row r="891" spans="1:213" s="4" customFormat="1" x14ac:dyDescent="0.25">
      <c r="A891" s="1"/>
      <c r="B891" s="2"/>
      <c r="C891" s="2"/>
      <c r="D891" s="64"/>
      <c r="F891" s="5"/>
      <c r="G891" s="6"/>
      <c r="H891" s="7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</row>
    <row r="892" spans="1:213" s="4" customFormat="1" x14ac:dyDescent="0.25">
      <c r="A892" s="1"/>
      <c r="B892" s="2"/>
      <c r="C892" s="2"/>
      <c r="D892" s="64"/>
      <c r="F892" s="5"/>
      <c r="G892" s="6"/>
      <c r="H892" s="7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</row>
    <row r="893" spans="1:213" s="4" customFormat="1" x14ac:dyDescent="0.25">
      <c r="A893" s="1"/>
      <c r="B893" s="2"/>
      <c r="C893" s="2"/>
      <c r="D893" s="64"/>
      <c r="F893" s="5"/>
      <c r="G893" s="6"/>
      <c r="H893" s="7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</row>
    <row r="894" spans="1:213" s="4" customFormat="1" x14ac:dyDescent="0.25">
      <c r="A894" s="1"/>
      <c r="B894" s="2"/>
      <c r="C894" s="2"/>
      <c r="D894" s="64"/>
      <c r="F894" s="5"/>
      <c r="G894" s="6"/>
      <c r="H894" s="7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</row>
    <row r="895" spans="1:213" s="4" customFormat="1" x14ac:dyDescent="0.25">
      <c r="A895" s="1"/>
      <c r="B895" s="2"/>
      <c r="C895" s="2"/>
      <c r="D895" s="64"/>
      <c r="F895" s="5"/>
      <c r="G895" s="6"/>
      <c r="H895" s="7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</row>
    <row r="896" spans="1:213" s="4" customFormat="1" x14ac:dyDescent="0.25">
      <c r="A896" s="1"/>
      <c r="B896" s="2"/>
      <c r="C896" s="2"/>
      <c r="D896" s="64"/>
      <c r="F896" s="5"/>
      <c r="G896" s="6"/>
      <c r="H896" s="7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</row>
    <row r="897" spans="1:213" s="4" customFormat="1" x14ac:dyDescent="0.25">
      <c r="A897" s="1"/>
      <c r="B897" s="2"/>
      <c r="C897" s="2"/>
      <c r="D897" s="64"/>
      <c r="F897" s="5"/>
      <c r="G897" s="6"/>
      <c r="H897" s="7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</row>
    <row r="898" spans="1:213" s="4" customFormat="1" x14ac:dyDescent="0.25">
      <c r="A898" s="1"/>
      <c r="B898" s="2"/>
      <c r="C898" s="2"/>
      <c r="D898" s="64"/>
      <c r="F898" s="5"/>
      <c r="G898" s="6"/>
      <c r="H898" s="7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</row>
    <row r="899" spans="1:213" s="4" customFormat="1" x14ac:dyDescent="0.25">
      <c r="A899" s="1"/>
      <c r="B899" s="2"/>
      <c r="C899" s="2"/>
      <c r="D899" s="64"/>
      <c r="F899" s="5"/>
      <c r="G899" s="6"/>
      <c r="H899" s="7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</row>
    <row r="900" spans="1:213" s="4" customFormat="1" x14ac:dyDescent="0.25">
      <c r="A900" s="1"/>
      <c r="B900" s="2"/>
      <c r="C900" s="2"/>
      <c r="D900" s="64"/>
      <c r="F900" s="5"/>
      <c r="G900" s="6"/>
      <c r="H900" s="7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</row>
    <row r="901" spans="1:213" s="4" customFormat="1" x14ac:dyDescent="0.25">
      <c r="A901" s="1"/>
      <c r="B901" s="2"/>
      <c r="C901" s="2"/>
      <c r="D901" s="64"/>
      <c r="F901" s="5"/>
      <c r="G901" s="6"/>
      <c r="H901" s="7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</row>
    <row r="902" spans="1:213" s="4" customFormat="1" x14ac:dyDescent="0.25">
      <c r="A902" s="1"/>
      <c r="B902" s="2"/>
      <c r="C902" s="2"/>
      <c r="D902" s="64"/>
      <c r="F902" s="5"/>
      <c r="G902" s="6"/>
      <c r="H902" s="7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</row>
    <row r="903" spans="1:213" s="4" customFormat="1" x14ac:dyDescent="0.25">
      <c r="A903" s="1"/>
      <c r="B903" s="2"/>
      <c r="C903" s="2"/>
      <c r="D903" s="64"/>
      <c r="F903" s="5"/>
      <c r="G903" s="6"/>
      <c r="H903" s="7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</row>
    <row r="904" spans="1:213" s="4" customFormat="1" x14ac:dyDescent="0.25">
      <c r="A904" s="1"/>
      <c r="B904" s="2"/>
      <c r="C904" s="2"/>
      <c r="D904" s="64"/>
      <c r="F904" s="5"/>
      <c r="G904" s="6"/>
      <c r="H904" s="7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</row>
    <row r="905" spans="1:213" s="4" customFormat="1" x14ac:dyDescent="0.25">
      <c r="A905" s="1"/>
      <c r="B905" s="2"/>
      <c r="C905" s="2"/>
      <c r="D905" s="64"/>
      <c r="F905" s="5"/>
      <c r="G905" s="6"/>
      <c r="H905" s="7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</row>
    <row r="906" spans="1:213" s="4" customFormat="1" x14ac:dyDescent="0.25">
      <c r="A906" s="1"/>
      <c r="B906" s="2"/>
      <c r="C906" s="2"/>
      <c r="D906" s="64"/>
      <c r="F906" s="5"/>
      <c r="G906" s="6"/>
      <c r="H906" s="7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</row>
    <row r="907" spans="1:213" s="4" customFormat="1" x14ac:dyDescent="0.25">
      <c r="A907" s="1"/>
      <c r="B907" s="2"/>
      <c r="C907" s="2"/>
      <c r="D907" s="64"/>
      <c r="F907" s="5"/>
      <c r="G907" s="6"/>
      <c r="H907" s="7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</row>
    <row r="908" spans="1:213" s="4" customFormat="1" x14ac:dyDescent="0.25">
      <c r="A908" s="1"/>
      <c r="B908" s="2"/>
      <c r="C908" s="2"/>
      <c r="D908" s="64"/>
      <c r="F908" s="5"/>
      <c r="G908" s="6"/>
      <c r="H908" s="7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</row>
    <row r="909" spans="1:213" s="4" customFormat="1" x14ac:dyDescent="0.25">
      <c r="A909" s="1"/>
      <c r="B909" s="2"/>
      <c r="C909" s="2"/>
      <c r="D909" s="64"/>
      <c r="F909" s="5"/>
      <c r="G909" s="6"/>
      <c r="H909" s="7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</row>
    <row r="910" spans="1:213" s="4" customFormat="1" x14ac:dyDescent="0.25">
      <c r="A910" s="1"/>
      <c r="B910" s="2"/>
      <c r="C910" s="2"/>
      <c r="D910" s="64"/>
      <c r="F910" s="5"/>
      <c r="G910" s="6"/>
      <c r="H910" s="7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</row>
    <row r="911" spans="1:213" s="4" customFormat="1" x14ac:dyDescent="0.25">
      <c r="A911" s="1"/>
      <c r="B911" s="2"/>
      <c r="C911" s="2"/>
      <c r="D911" s="64"/>
      <c r="F911" s="5"/>
      <c r="G911" s="6"/>
      <c r="H911" s="7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</row>
    <row r="912" spans="1:213" s="4" customFormat="1" x14ac:dyDescent="0.25">
      <c r="A912" s="1"/>
      <c r="B912" s="2"/>
      <c r="C912" s="2"/>
      <c r="D912" s="64"/>
      <c r="F912" s="5"/>
      <c r="G912" s="6"/>
      <c r="H912" s="7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</row>
    <row r="913" spans="1:213" s="4" customFormat="1" x14ac:dyDescent="0.25">
      <c r="A913" s="1"/>
      <c r="B913" s="2"/>
      <c r="C913" s="2"/>
      <c r="D913" s="64"/>
      <c r="F913" s="5"/>
      <c r="G913" s="6"/>
      <c r="H913" s="7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</row>
    <row r="914" spans="1:213" s="4" customFormat="1" x14ac:dyDescent="0.25">
      <c r="A914" s="1"/>
      <c r="B914" s="2"/>
      <c r="C914" s="2"/>
      <c r="D914" s="64"/>
      <c r="F914" s="5"/>
      <c r="G914" s="6"/>
      <c r="H914" s="7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</row>
    <row r="915" spans="1:213" s="4" customFormat="1" x14ac:dyDescent="0.25">
      <c r="A915" s="1"/>
      <c r="B915" s="2"/>
      <c r="C915" s="2"/>
      <c r="D915" s="64"/>
      <c r="F915" s="5"/>
      <c r="G915" s="6"/>
      <c r="H915" s="7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</row>
    <row r="916" spans="1:213" s="4" customFormat="1" x14ac:dyDescent="0.25">
      <c r="A916" s="1"/>
      <c r="B916" s="2"/>
      <c r="C916" s="2"/>
      <c r="D916" s="64"/>
      <c r="F916" s="5"/>
      <c r="G916" s="6"/>
      <c r="H916" s="7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</row>
    <row r="917" spans="1:213" s="4" customFormat="1" x14ac:dyDescent="0.25">
      <c r="A917" s="1"/>
      <c r="B917" s="2"/>
      <c r="C917" s="2"/>
      <c r="D917" s="64"/>
      <c r="F917" s="5"/>
      <c r="G917" s="6"/>
      <c r="H917" s="7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</row>
    <row r="918" spans="1:213" s="4" customFormat="1" x14ac:dyDescent="0.25">
      <c r="A918" s="1"/>
      <c r="B918" s="2"/>
      <c r="C918" s="2"/>
      <c r="D918" s="64"/>
      <c r="F918" s="5"/>
      <c r="G918" s="6"/>
      <c r="H918" s="7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</row>
    <row r="919" spans="1:213" s="4" customFormat="1" x14ac:dyDescent="0.25">
      <c r="A919" s="1"/>
      <c r="B919" s="2"/>
      <c r="C919" s="2"/>
      <c r="D919" s="64"/>
      <c r="F919" s="5"/>
      <c r="G919" s="6"/>
      <c r="H919" s="7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</row>
    <row r="920" spans="1:213" s="4" customFormat="1" x14ac:dyDescent="0.25">
      <c r="A920" s="1"/>
      <c r="B920" s="2"/>
      <c r="C920" s="2"/>
      <c r="D920" s="64"/>
      <c r="F920" s="5"/>
      <c r="G920" s="6"/>
      <c r="H920" s="7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</row>
    <row r="921" spans="1:213" s="4" customFormat="1" x14ac:dyDescent="0.25">
      <c r="A921" s="1"/>
      <c r="B921" s="2"/>
      <c r="C921" s="2"/>
      <c r="D921" s="64"/>
      <c r="F921" s="5"/>
      <c r="G921" s="6"/>
      <c r="H921" s="7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</row>
    <row r="922" spans="1:213" s="4" customFormat="1" x14ac:dyDescent="0.25">
      <c r="A922" s="1"/>
      <c r="B922" s="2"/>
      <c r="C922" s="2"/>
      <c r="D922" s="64"/>
      <c r="F922" s="5"/>
      <c r="G922" s="6"/>
      <c r="H922" s="7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</row>
    <row r="923" spans="1:213" s="4" customFormat="1" x14ac:dyDescent="0.25">
      <c r="A923" s="1"/>
      <c r="B923" s="2"/>
      <c r="C923" s="2"/>
      <c r="D923" s="64"/>
      <c r="F923" s="5"/>
      <c r="G923" s="6"/>
      <c r="H923" s="7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</row>
    <row r="924" spans="1:213" s="4" customFormat="1" x14ac:dyDescent="0.25">
      <c r="A924" s="1"/>
      <c r="B924" s="2"/>
      <c r="C924" s="2"/>
      <c r="D924" s="64"/>
      <c r="F924" s="5"/>
      <c r="G924" s="6"/>
      <c r="H924" s="7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</row>
    <row r="925" spans="1:213" s="4" customFormat="1" x14ac:dyDescent="0.25">
      <c r="A925" s="1"/>
      <c r="B925" s="2"/>
      <c r="C925" s="2"/>
      <c r="D925" s="64"/>
      <c r="F925" s="5"/>
      <c r="G925" s="6"/>
      <c r="H925" s="7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</row>
    <row r="926" spans="1:213" s="4" customFormat="1" x14ac:dyDescent="0.25">
      <c r="A926" s="1"/>
      <c r="B926" s="2"/>
      <c r="C926" s="2"/>
      <c r="D926" s="64"/>
      <c r="F926" s="5"/>
      <c r="G926" s="6"/>
      <c r="H926" s="7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</row>
    <row r="927" spans="1:213" s="4" customFormat="1" x14ac:dyDescent="0.25">
      <c r="A927" s="1"/>
      <c r="B927" s="2"/>
      <c r="C927" s="2"/>
      <c r="D927" s="64"/>
      <c r="F927" s="5"/>
      <c r="G927" s="6"/>
      <c r="H927" s="7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</row>
    <row r="928" spans="1:213" s="4" customFormat="1" x14ac:dyDescent="0.25">
      <c r="A928" s="1"/>
      <c r="B928" s="2"/>
      <c r="C928" s="2"/>
      <c r="D928" s="64"/>
      <c r="F928" s="5"/>
      <c r="G928" s="6"/>
      <c r="H928" s="7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</row>
    <row r="929" spans="1:213" s="4" customFormat="1" x14ac:dyDescent="0.25">
      <c r="A929" s="1"/>
      <c r="B929" s="2"/>
      <c r="C929" s="2"/>
      <c r="D929" s="64"/>
      <c r="F929" s="5"/>
      <c r="G929" s="6"/>
      <c r="H929" s="7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</row>
    <row r="930" spans="1:213" s="4" customFormat="1" x14ac:dyDescent="0.25">
      <c r="A930" s="1"/>
      <c r="B930" s="2"/>
      <c r="C930" s="2"/>
      <c r="D930" s="64"/>
      <c r="F930" s="5"/>
      <c r="G930" s="6"/>
      <c r="H930" s="7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</row>
    <row r="931" spans="1:213" s="4" customFormat="1" x14ac:dyDescent="0.25">
      <c r="A931" s="1"/>
      <c r="B931" s="2"/>
      <c r="C931" s="2"/>
      <c r="D931" s="64"/>
      <c r="F931" s="5"/>
      <c r="G931" s="6"/>
      <c r="H931" s="7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</row>
    <row r="932" spans="1:213" s="4" customFormat="1" x14ac:dyDescent="0.25">
      <c r="A932" s="1"/>
      <c r="B932" s="2"/>
      <c r="C932" s="2"/>
      <c r="D932" s="64"/>
      <c r="F932" s="5"/>
      <c r="G932" s="6"/>
      <c r="H932" s="7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</row>
    <row r="933" spans="1:213" s="4" customFormat="1" x14ac:dyDescent="0.25">
      <c r="A933" s="1"/>
      <c r="B933" s="2"/>
      <c r="C933" s="2"/>
      <c r="D933" s="64"/>
      <c r="F933" s="5"/>
      <c r="G933" s="6"/>
      <c r="H933" s="7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</row>
    <row r="934" spans="1:213" s="4" customFormat="1" x14ac:dyDescent="0.25">
      <c r="A934" s="1"/>
      <c r="B934" s="2"/>
      <c r="C934" s="2"/>
      <c r="D934" s="64"/>
      <c r="F934" s="5"/>
      <c r="G934" s="6"/>
      <c r="H934" s="7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</row>
    <row r="935" spans="1:213" s="4" customFormat="1" x14ac:dyDescent="0.25">
      <c r="A935" s="1"/>
      <c r="B935" s="2"/>
      <c r="C935" s="2"/>
      <c r="D935" s="64"/>
      <c r="F935" s="5"/>
      <c r="G935" s="6"/>
      <c r="H935" s="7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</row>
    <row r="936" spans="1:213" s="4" customFormat="1" x14ac:dyDescent="0.25">
      <c r="A936" s="1"/>
      <c r="B936" s="2"/>
      <c r="C936" s="2"/>
      <c r="D936" s="64"/>
      <c r="F936" s="5"/>
      <c r="G936" s="6"/>
      <c r="H936" s="7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</row>
    <row r="937" spans="1:213" s="4" customFormat="1" x14ac:dyDescent="0.25">
      <c r="A937" s="1"/>
      <c r="B937" s="2"/>
      <c r="C937" s="2"/>
      <c r="D937" s="64"/>
      <c r="F937" s="5"/>
      <c r="G937" s="6"/>
      <c r="H937" s="7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</row>
    <row r="938" spans="1:213" s="4" customFormat="1" x14ac:dyDescent="0.25">
      <c r="A938" s="1"/>
      <c r="B938" s="2"/>
      <c r="C938" s="2"/>
      <c r="D938" s="64"/>
      <c r="F938" s="5"/>
      <c r="G938" s="6"/>
      <c r="H938" s="7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</row>
    <row r="939" spans="1:213" s="4" customFormat="1" x14ac:dyDescent="0.25">
      <c r="A939" s="1"/>
      <c r="B939" s="2"/>
      <c r="C939" s="2"/>
      <c r="D939" s="64"/>
      <c r="F939" s="5"/>
      <c r="G939" s="6"/>
      <c r="H939" s="7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</row>
    <row r="940" spans="1:213" s="4" customFormat="1" x14ac:dyDescent="0.25">
      <c r="A940" s="1"/>
      <c r="B940" s="2"/>
      <c r="C940" s="2"/>
      <c r="D940" s="64"/>
      <c r="F940" s="5"/>
      <c r="G940" s="6"/>
      <c r="H940" s="7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</row>
    <row r="941" spans="1:213" s="4" customFormat="1" x14ac:dyDescent="0.25">
      <c r="A941" s="1"/>
      <c r="B941" s="2"/>
      <c r="C941" s="2"/>
      <c r="D941" s="64"/>
      <c r="F941" s="5"/>
      <c r="G941" s="6"/>
      <c r="H941" s="7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</row>
    <row r="942" spans="1:213" s="4" customFormat="1" x14ac:dyDescent="0.25">
      <c r="A942" s="1"/>
      <c r="B942" s="2"/>
      <c r="C942" s="2"/>
      <c r="D942" s="64"/>
      <c r="F942" s="5"/>
      <c r="G942" s="6"/>
      <c r="H942" s="7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</row>
    <row r="943" spans="1:213" s="4" customFormat="1" x14ac:dyDescent="0.25">
      <c r="A943" s="1"/>
      <c r="B943" s="2"/>
      <c r="C943" s="2"/>
      <c r="D943" s="64"/>
      <c r="F943" s="5"/>
      <c r="G943" s="6"/>
      <c r="H943" s="7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</row>
    <row r="944" spans="1:213" s="4" customFormat="1" x14ac:dyDescent="0.25">
      <c r="A944" s="1"/>
      <c r="B944" s="2"/>
      <c r="C944" s="2"/>
      <c r="D944" s="64"/>
      <c r="F944" s="5"/>
      <c r="G944" s="6"/>
      <c r="H944" s="7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</row>
    <row r="945" spans="1:213" s="4" customFormat="1" x14ac:dyDescent="0.25">
      <c r="A945" s="1"/>
      <c r="B945" s="2"/>
      <c r="C945" s="2"/>
      <c r="D945" s="64"/>
      <c r="F945" s="5"/>
      <c r="G945" s="6"/>
      <c r="H945" s="7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</row>
    <row r="946" spans="1:213" s="4" customFormat="1" x14ac:dyDescent="0.25">
      <c r="A946" s="1"/>
      <c r="B946" s="2"/>
      <c r="C946" s="2"/>
      <c r="D946" s="64"/>
      <c r="F946" s="5"/>
      <c r="G946" s="6"/>
      <c r="H946" s="7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</row>
    <row r="947" spans="1:213" s="4" customFormat="1" x14ac:dyDescent="0.25">
      <c r="A947" s="1"/>
      <c r="B947" s="2"/>
      <c r="C947" s="2"/>
      <c r="D947" s="64"/>
      <c r="F947" s="5"/>
      <c r="G947" s="6"/>
      <c r="H947" s="7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</row>
    <row r="948" spans="1:213" s="4" customFormat="1" x14ac:dyDescent="0.25">
      <c r="A948" s="1"/>
      <c r="B948" s="2"/>
      <c r="C948" s="2"/>
      <c r="D948" s="64"/>
      <c r="F948" s="5"/>
      <c r="G948" s="6"/>
      <c r="H948" s="7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</row>
    <row r="949" spans="1:213" s="4" customFormat="1" x14ac:dyDescent="0.25">
      <c r="A949" s="1"/>
      <c r="B949" s="2"/>
      <c r="C949" s="2"/>
      <c r="D949" s="64"/>
      <c r="F949" s="5"/>
      <c r="G949" s="6"/>
      <c r="H949" s="7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</row>
    <row r="950" spans="1:213" s="4" customFormat="1" x14ac:dyDescent="0.25">
      <c r="A950" s="1"/>
      <c r="B950" s="2"/>
      <c r="C950" s="2"/>
      <c r="D950" s="64"/>
      <c r="F950" s="5"/>
      <c r="G950" s="6"/>
      <c r="H950" s="7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</row>
    <row r="951" spans="1:213" s="4" customFormat="1" x14ac:dyDescent="0.25">
      <c r="A951" s="1"/>
      <c r="B951" s="2"/>
      <c r="C951" s="2"/>
      <c r="D951" s="64"/>
      <c r="F951" s="5"/>
      <c r="G951" s="6"/>
      <c r="H951" s="7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</row>
    <row r="952" spans="1:213" s="4" customFormat="1" x14ac:dyDescent="0.25">
      <c r="A952" s="1"/>
      <c r="B952" s="2"/>
      <c r="C952" s="2"/>
      <c r="D952" s="64"/>
      <c r="F952" s="5"/>
      <c r="G952" s="6"/>
      <c r="H952" s="7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</row>
    <row r="953" spans="1:213" s="4" customFormat="1" x14ac:dyDescent="0.25">
      <c r="A953" s="1"/>
      <c r="B953" s="2"/>
      <c r="C953" s="2"/>
      <c r="D953" s="64"/>
      <c r="F953" s="5"/>
      <c r="G953" s="6"/>
      <c r="H953" s="7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</row>
    <row r="954" spans="1:213" s="4" customFormat="1" x14ac:dyDescent="0.25">
      <c r="A954" s="1"/>
      <c r="B954" s="2"/>
      <c r="C954" s="2"/>
      <c r="D954" s="64"/>
      <c r="F954" s="5"/>
      <c r="G954" s="6"/>
      <c r="H954" s="7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</row>
    <row r="955" spans="1:213" x14ac:dyDescent="0.25">
      <c r="D955" s="64"/>
    </row>
    <row r="956" spans="1:213" x14ac:dyDescent="0.25">
      <c r="D956" s="64"/>
    </row>
    <row r="957" spans="1:213" x14ac:dyDescent="0.25">
      <c r="D957" s="64"/>
    </row>
    <row r="958" spans="1:213" x14ac:dyDescent="0.25">
      <c r="D958" s="64"/>
    </row>
  </sheetData>
  <mergeCells count="11">
    <mergeCell ref="F112:G112"/>
    <mergeCell ref="B3:H3"/>
    <mergeCell ref="B4:H4"/>
    <mergeCell ref="B5:H5"/>
    <mergeCell ref="B6:H6"/>
    <mergeCell ref="B108:E108"/>
    <mergeCell ref="F113:G113"/>
    <mergeCell ref="B123:H123"/>
    <mergeCell ref="B124:H124"/>
    <mergeCell ref="B125:H125"/>
    <mergeCell ref="F135:G135"/>
  </mergeCells>
  <pageMargins left="0.31496062992125984" right="0" top="0.55118110236220474" bottom="0" header="0.11811023622047245" footer="0"/>
  <pageSetup scale="65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Libro Banco Cuentas</vt:lpstr>
      <vt:lpstr>'Libro Banco Cuentas'!Print_Area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2026-04-01T15:51:16Z</cp:lastPrinted>
  <dcterms:created xsi:type="dcterms:W3CDTF">2026-04-01T15:36:07Z</dcterms:created>
  <dcterms:modified xsi:type="dcterms:W3CDTF">2026-04-01T15:51:27Z</dcterms:modified>
</cp:coreProperties>
</file>