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Agosto\"/>
    </mc:Choice>
  </mc:AlternateContent>
  <xr:revisionPtr revIDLastSave="0" documentId="13_ncr:1_{06FDC0E1-D8A5-4B31-8FB8-F012AC7E3BDE}" xr6:coauthVersionLast="47" xr6:coauthVersionMax="47" xr10:uidLastSave="{00000000-0000-0000-0000-000000000000}"/>
  <bookViews>
    <workbookView xWindow="-120" yWindow="-120" windowWidth="20730" windowHeight="11160" xr2:uid="{0C63B3FD-6FB3-420B-9826-C134673F4955}"/>
  </bookViews>
  <sheets>
    <sheet name="Libro Banco Cuentas" sheetId="1" r:id="rId1"/>
  </sheets>
  <externalReferences>
    <externalReference r:id="rId2"/>
    <externalReference r:id="rId3"/>
  </externalReferences>
  <definedNames>
    <definedName name="_xlnm.Print_Area" localSheetId="0">'Libro Banco Cuentas'!$A$1:$H$70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5" i="1" l="1"/>
  <c r="F65" i="1"/>
  <c r="H46" i="1"/>
  <c r="F26" i="1"/>
  <c r="G25" i="1"/>
  <c r="F25" i="1"/>
  <c r="C19" i="1"/>
  <c r="C18" i="1"/>
  <c r="C17" i="1"/>
  <c r="C16" i="1"/>
  <c r="C15" i="1"/>
  <c r="C14" i="1"/>
  <c r="C13" i="1"/>
  <c r="C12" i="1"/>
  <c r="C11" i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C9" i="1"/>
  <c r="H8" i="1"/>
  <c r="C8" i="1"/>
  <c r="H47" i="1" l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l="1"/>
</calcChain>
</file>

<file path=xl/sharedStrings.xml><?xml version="1.0" encoding="utf-8"?>
<sst xmlns="http://schemas.openxmlformats.org/spreadsheetml/2006/main" count="122" uniqueCount="84">
  <si>
    <t>HOSPITAL MUNICIPAL PEPILLO SALCEDO</t>
  </si>
  <si>
    <t>LIBRO BANCO AL 31 DE AGOSTO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</si>
  <si>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</si>
  <si>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</si>
  <si>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</si>
  <si>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</si>
  <si>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</si>
  <si>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</si>
  <si>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</si>
  <si>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</si>
  <si>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</si>
  <si>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</si>
  <si>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SENASA SUBSIDIADO</t>
  </si>
  <si>
    <t>SENASA ODONTOLOGIA</t>
  </si>
  <si>
    <t>DEPOSITO</t>
  </si>
  <si>
    <t>PHD &amp; ASOCIADOS, SRL</t>
  </si>
  <si>
    <t>PAGO DE MATERIALES DE OFICINA</t>
  </si>
  <si>
    <t>SUPERMERCADO DANIEL, EIRL</t>
  </si>
  <si>
    <t>PAGO DE ALIMENTOS Y BEBIDAS PARA PERSONAS</t>
  </si>
  <si>
    <t>SENASA CONTRIBUTIVO</t>
  </si>
  <si>
    <t xml:space="preserve">CESARINA ALTAGRACIA </t>
  </si>
  <si>
    <t>PAGO POR REPARACION DE EQUIPO</t>
  </si>
  <si>
    <t>DILENIA TULL ABREU</t>
  </si>
  <si>
    <t>PAGO DE MEDICAMENTOS  PARA USO HUMANO.</t>
  </si>
  <si>
    <t>METROGAS, SRL</t>
  </si>
  <si>
    <t>PAGO DE GAS LICUADO</t>
  </si>
  <si>
    <t>PAGO DE MATERIAL GASTABLE DE OFICINA</t>
  </si>
  <si>
    <t>CHARLIE HUMBERTO SAGASTUME</t>
  </si>
  <si>
    <t>PAGO DE SERVICIO INTERNET</t>
  </si>
  <si>
    <t>PAGO ALIMENTOS Y BEBIDAS PARA PERSONAS</t>
  </si>
  <si>
    <t>PAGO DE ABANICO PARA EL CENTRO</t>
  </si>
  <si>
    <t>TRANSFERENCIA</t>
  </si>
  <si>
    <t>MANUEL RAFAEL CAPELLAN</t>
  </si>
  <si>
    <t>PAGO DE FLETE PARA IR A BUSCAR MEDICAMENTOS A PROMESE 18/6/2025</t>
  </si>
  <si>
    <t>DONI MARIA REYNOSO</t>
  </si>
  <si>
    <t>PAGO  DE ALIMENTOS Y BEBIDAS  PARA PERSONAS</t>
  </si>
  <si>
    <t>EMPRESA BELLER, SRL</t>
  </si>
  <si>
    <t>PAGO DE MATERIALES PARA REPACION</t>
  </si>
  <si>
    <t>COMISIONES MES DE AGOSTO 31/8/2025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</si>
  <si>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</si>
  <si>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</si>
  <si>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</si>
  <si>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</si>
  <si>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</si>
  <si>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AGOSTO 2025 al 31 de AGOSTO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</si>
  <si>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</si>
  <si>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</si>
  <si>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</si>
  <si>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</si>
  <si>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</si>
  <si>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</si>
  <si>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</si>
  <si>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</si>
  <si>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</si>
  <si>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FONDO OPERATIVO VI-2025</t>
  </si>
  <si>
    <t>VAL-KAMED, SRL</t>
  </si>
  <si>
    <t xml:space="preserve">PAGO DE MEDICAMNETOS PARA USO HUMANO </t>
  </si>
  <si>
    <t>COPEM HOSPICLINIC, SRL</t>
  </si>
  <si>
    <t>MIX AIR DOMINICANA, SRL</t>
  </si>
  <si>
    <t>PAGO DE OXIGENO MEDICO</t>
  </si>
  <si>
    <t>SOCORRO REYES TORRES</t>
  </si>
  <si>
    <t>PAGO DE MATERIALES DE OFICINAS</t>
  </si>
  <si>
    <t>AIDEE ESTELA PEREZ CRUZ</t>
  </si>
  <si>
    <t>PAGO DE VIAITICOS PENDIENTES</t>
  </si>
  <si>
    <t>MELISSA ABREU TAVERAS</t>
  </si>
  <si>
    <t>PAGO DE VIATICOS PENDIENTES</t>
  </si>
  <si>
    <t>SORICEL ESPERANZA VASQUEZ</t>
  </si>
  <si>
    <t>ARIANNY DIAZ BELLIARD</t>
  </si>
  <si>
    <t>HILDANIA VILLAMN SOSA</t>
  </si>
  <si>
    <t>MIGUEL FERNANDO ARAUJO</t>
  </si>
  <si>
    <t>PAGO DE VIATIACO PARA LLEVAR FONDO #6</t>
  </si>
  <si>
    <t>WILQUIN CABREJA</t>
  </si>
  <si>
    <t>BIO-NOVA, SRL</t>
  </si>
  <si>
    <t>PAGO DE REACTIVOS DE LABORATORIO</t>
  </si>
  <si>
    <t>RAISA LISSETTE LOPEZ</t>
  </si>
  <si>
    <t>COMPAÑÍA DOMINICANA, CLARO</t>
  </si>
  <si>
    <t>PAGO DE SERVICIO DE COMUNICACIONES</t>
  </si>
  <si>
    <t>COLECTOR DE IMPUESTOS INTERNOS</t>
  </si>
  <si>
    <t>PAGO DE COLECTOR DE IMPUESTOS IR-17</t>
  </si>
  <si>
    <t>YOLAURY ALMONTE PLASENCIA</t>
  </si>
  <si>
    <t>COMISIONES MES AGOSTO AL 31/8/2025</t>
  </si>
  <si>
    <t>TOTAL</t>
  </si>
  <si>
    <t xml:space="preserve"> </t>
  </si>
  <si>
    <t>588,94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</si>
</sst>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5" fillId="0" borderId="0" applyFont="0" applyFill="0" applyBorder="0" applyAlignment="0" applyProtection="0"/>
    <xf numFmtId="0" fontId="1" fillId="0" borderId="0"/>
  </cellStyleXfs>
  <cellXfs count="114">
    <xf numFmtId="0" fontId="0" fillId="0" borderId="0" xfId="0"/>
    <xf numFmtId="0" fontId="1" fillId="0" borderId="0" xfId="1"/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165" fontId="0" fillId="0" borderId="2" xfId="0" applyNumberFormat="1" applyBorder="1"/>
    <xf numFmtId="165" fontId="0" fillId="0" borderId="4" xfId="0" applyNumberFormat="1" applyBorder="1"/>
    <xf numFmtId="14" fontId="0" fillId="0" borderId="4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wrapText="1"/>
    </xf>
    <xf numFmtId="0" fontId="9" fillId="2" borderId="2" xfId="1" applyFont="1" applyFill="1" applyBorder="1" applyAlignment="1">
      <alignment vertical="center" wrapText="1"/>
    </xf>
    <xf numFmtId="4" fontId="7" fillId="2" borderId="2" xfId="1" applyNumberFormat="1" applyFont="1" applyFill="1" applyBorder="1" applyAlignment="1">
      <alignment horizontal="center" vertical="center"/>
    </xf>
    <xf numFmtId="0" fontId="0" fillId="0" borderId="4" xfId="0" applyBorder="1"/>
    <xf numFmtId="0" fontId="10" fillId="2" borderId="0" xfId="1" applyFont="1" applyFill="1"/>
    <xf numFmtId="0" fontId="10" fillId="0" borderId="0" xfId="1" applyFont="1"/>
    <xf numFmtId="0" fontId="6" fillId="0" borderId="0" xfId="1" applyFont="1"/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4" fontId="6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right"/>
    </xf>
    <xf numFmtId="0" fontId="11" fillId="0" borderId="0" xfId="1" applyFont="1"/>
    <xf numFmtId="49" fontId="11" fillId="2" borderId="0" xfId="1" applyNumberFormat="1" applyFont="1" applyFill="1" applyAlignment="1">
      <alignment horizontal="center"/>
    </xf>
    <xf numFmtId="49" fontId="12" fillId="2" borderId="7" xfId="1" applyNumberFormat="1" applyFont="1" applyFill="1" applyBorder="1" applyAlignment="1">
      <alignment horizontal="center"/>
    </xf>
    <xf numFmtId="0" fontId="12" fillId="2" borderId="0" xfId="1" applyFont="1" applyFill="1" applyAlignment="1">
      <alignment horizontal="left"/>
    </xf>
    <xf numFmtId="49" fontId="12" fillId="2" borderId="0" xfId="1" applyNumberFormat="1" applyFont="1" applyFill="1" applyAlignment="1">
      <alignment horizontal="right" wrapText="1"/>
    </xf>
    <xf numFmtId="4" fontId="11" fillId="2" borderId="0" xfId="1" applyNumberFormat="1" applyFont="1" applyFill="1" applyAlignment="1">
      <alignment horizontal="right"/>
    </xf>
    <xf numFmtId="0" fontId="1" fillId="2" borderId="0" xfId="1" applyFill="1"/>
    <xf numFmtId="49" fontId="12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6" fontId="13" fillId="0" borderId="0" xfId="5" applyNumberFormat="1" applyFont="1" applyProtection="1">
      <protection hidden="1"/>
    </xf>
    <xf numFmtId="0" fontId="14" fillId="0" borderId="0" xfId="5" applyFont="1" applyProtection="1">
      <protection hidden="1"/>
    </xf>
    <xf numFmtId="0" fontId="14" fillId="0" borderId="0" xfId="5" applyFont="1" applyAlignment="1" applyProtection="1">
      <alignment horizontal="left"/>
      <protection hidden="1"/>
    </xf>
    <xf numFmtId="0" fontId="14" fillId="0" borderId="0" xfId="5" applyFont="1" applyAlignment="1" applyProtection="1">
      <alignment horizontal="left" wrapText="1"/>
      <protection hidden="1"/>
    </xf>
    <xf numFmtId="168" fontId="15" fillId="0" borderId="0" xfId="6" applyNumberFormat="1" applyFont="1" applyFill="1" applyProtection="1">
      <protection hidden="1"/>
    </xf>
    <xf numFmtId="168" fontId="14" fillId="0" borderId="0" xfId="6" applyNumberFormat="1" applyFont="1" applyFill="1" applyProtection="1">
      <protection hidden="1"/>
    </xf>
    <xf numFmtId="168" fontId="14" fillId="0" borderId="0" xfId="6" applyNumberFormat="1" applyFont="1" applyFill="1" applyAlignment="1" applyProtection="1">
      <alignment vertical="center"/>
      <protection hidden="1"/>
    </xf>
    <xf numFmtId="166" fontId="13" fillId="0" borderId="8" xfId="5" applyNumberFormat="1" applyFont="1" applyBorder="1" applyAlignment="1" applyProtection="1">
      <alignment horizontal="center"/>
      <protection hidden="1"/>
    </xf>
    <xf numFmtId="0" fontId="13" fillId="0" borderId="9" xfId="5" applyFont="1" applyBorder="1" applyAlignment="1" applyProtection="1">
      <alignment horizontal="center"/>
      <protection hidden="1"/>
    </xf>
    <xf numFmtId="0" fontId="13" fillId="0" borderId="9" xfId="5" applyFont="1" applyBorder="1" applyAlignment="1" applyProtection="1">
      <alignment horizontal="center" wrapText="1"/>
      <protection hidden="1"/>
    </xf>
    <xf numFmtId="0" fontId="13" fillId="0" borderId="10" xfId="5" applyFont="1" applyBorder="1" applyAlignment="1" applyProtection="1">
      <alignment horizontal="center"/>
      <protection hidden="1"/>
    </xf>
    <xf numFmtId="166" fontId="16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6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6" fillId="2" borderId="11" xfId="6" applyNumberFormat="1" applyFont="1" applyFill="1" applyBorder="1" applyAlignment="1" applyProtection="1">
      <alignment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4" applyNumberFormat="1" applyFont="1" applyFill="1" applyBorder="1" applyAlignment="1" applyProtection="1">
      <alignment vertical="center"/>
      <protection hidden="1"/>
    </xf>
    <xf numFmtId="168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7" fillId="0" borderId="2" xfId="0" applyNumberFormat="1" applyFont="1" applyBorder="1"/>
    <xf numFmtId="0" fontId="17" fillId="0" borderId="2" xfId="0" applyFont="1" applyBorder="1"/>
    <xf numFmtId="0" fontId="18" fillId="0" borderId="2" xfId="0" applyFont="1" applyBorder="1"/>
    <xf numFmtId="0" fontId="7" fillId="2" borderId="3" xfId="7" applyFont="1" applyFill="1" applyBorder="1" applyAlignment="1" applyProtection="1">
      <alignment horizontal="left" vertical="center" wrapText="1"/>
      <protection hidden="1"/>
    </xf>
    <xf numFmtId="168" fontId="7" fillId="2" borderId="2" xfId="6" applyNumberFormat="1" applyFont="1" applyFill="1" applyBorder="1" applyAlignment="1" applyProtection="1">
      <alignment vertical="center"/>
      <protection hidden="1"/>
    </xf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168" fontId="7" fillId="2" borderId="12" xfId="6" applyNumberFormat="1" applyFont="1" applyFill="1" applyBorder="1" applyAlignment="1" applyProtection="1">
      <alignment vertical="center"/>
      <protection hidden="1"/>
    </xf>
    <xf numFmtId="165" fontId="7" fillId="0" borderId="2" xfId="0" applyNumberFormat="1" applyFont="1" applyBorder="1"/>
    <xf numFmtId="168" fontId="7" fillId="0" borderId="12" xfId="0" applyNumberFormat="1" applyFont="1" applyBorder="1" applyAlignment="1" applyProtection="1">
      <alignment vertical="center" wrapText="1"/>
      <protection hidden="1"/>
    </xf>
    <xf numFmtId="165" fontId="7" fillId="0" borderId="2" xfId="0" applyNumberFormat="1" applyFont="1" applyBorder="1" applyAlignment="1" applyProtection="1">
      <alignment vertical="center"/>
      <protection hidden="1"/>
    </xf>
    <xf numFmtId="166" fontId="7" fillId="2" borderId="2" xfId="8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8" applyNumberFormat="1" applyFont="1" applyFill="1" applyBorder="1" applyAlignment="1" applyProtection="1">
      <alignment horizontal="center" vertical="center"/>
      <protection hidden="1"/>
    </xf>
    <xf numFmtId="0" fontId="8" fillId="2" borderId="2" xfId="8" applyFont="1" applyFill="1" applyBorder="1" applyAlignment="1" applyProtection="1">
      <alignment horizontal="left" vertical="center" wrapText="1"/>
      <protection hidden="1"/>
    </xf>
    <xf numFmtId="168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2" fillId="2" borderId="13" xfId="7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  <xf numFmtId="4" fontId="12" fillId="2" borderId="7" xfId="1" applyNumberFormat="1" applyFont="1" applyFill="1" applyBorder="1" applyAlignment="1">
      <alignment horizontal="center"/>
    </xf>
    <xf numFmtId="0" fontId="2" fillId="0" borderId="0" xfId="2" applyFont="1" applyAlignment="1" applyProtection="1">
      <alignment horizontal="center"/>
      <protection hidden="1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12" fillId="2" borderId="0" xfId="1" applyNumberFormat="1" applyFont="1" applyFill="1" applyAlignment="1">
      <alignment horizontal="center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</cellXfs>
  <cellStyles count="9">
    <cellStyle name="Millares 13 2" xfId="3" xr:uid="{1D223C1D-1210-4F94-9E44-BACEA623914B}"/>
    <cellStyle name="Millares 7 2" xfId="6" xr:uid="{CBDFF598-F82F-4DCD-82D3-2914799070B5}"/>
    <cellStyle name="Millares_29 feb DESEMBOLSO2004 2" xfId="7" xr:uid="{68FD7871-D245-4E6F-B845-FA13ED932BB7}"/>
    <cellStyle name="Normal" xfId="0" builtinId="0"/>
    <cellStyle name="Normal 10 2" xfId="1" xr:uid="{14E65CAC-D30F-4782-85E6-20033331CA0E}"/>
    <cellStyle name="Normal 2 2 2 2" xfId="4" xr:uid="{2ED26511-A1C0-4CC7-ACC7-8A09F2693FFF}"/>
    <cellStyle name="Normal 2 3 5 3 2" xfId="5" xr:uid="{0A6F6292-8BC4-4466-B1C1-D6A0D49437BD}"/>
    <cellStyle name="Normal 2 3 5 4 2" xfId="2" xr:uid="{3DE01F6F-77CD-4851-8B52-B36DFC43D887}"/>
    <cellStyle name="Normal 5 5 3 2" xfId="8" xr:uid="{48C218ED-2E4E-4598-B3AC-ABA4C950E403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435890</xdr:colOff>
      <xdr:row>0</xdr:row>
      <xdr:rowOff>113009</xdr:rowOff>
    </xdr:from>
    <xdr:to>
      <xdr:col>3</xdr:col>
      <xdr:colOff>597332</xdr:colOff>
      <xdr:row>4</xdr:row>
      <xdr:rowOff>14520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7B8EBB1-411C-44E6-825A-58E781F2F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890" y="113009"/>
          <a:ext cx="2825213" cy="821723"/>
        </a:xfrm>
        <a:prstGeom prst="rect">
          <a:avLst/>
        </a:prstGeom>
      </xdr:spPr>
    </xdr:pic>
    <xdr:clientData/>
  </xdr:twoCellAnchor>
  <xdr:twoCellAnchor editAs="oneCell">
    <xdr:from>
      <xdr:col>4</xdr:col>
      <xdr:colOff>4886002</xdr:colOff>
      <xdr:row>0</xdr:row>
      <xdr:rowOff>161441</xdr:rowOff>
    </xdr:from>
    <xdr:to>
      <xdr:col>7</xdr:col>
      <xdr:colOff>377435</xdr:colOff>
      <xdr:row>3</xdr:row>
      <xdr:rowOff>209873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14CAD25-7C54-4220-A5DC-924E3B952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0002" y="161441"/>
          <a:ext cx="3430817" cy="73105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%20Humano/Downloads/LIBRO%20MAYOR%20SENASA%20ACTUALIZADO%20(2)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BRO MAYOR SENASA"/>
      <sheetName val="LIBRO MAYOR fondo"/>
    </sheetNames>
    <sheetDataSet>
      <sheetData sheetId="0">
        <row r="1491">
          <cell r="B1491" t="str">
            <v>DEPOSITO</v>
          </cell>
        </row>
        <row r="1492">
          <cell r="B1492" t="str">
            <v>DEPOSITO</v>
          </cell>
        </row>
        <row r="1494">
          <cell r="B1494" t="str">
            <v>TRANSFERENCIA</v>
          </cell>
        </row>
        <row r="1495">
          <cell r="B1495" t="str">
            <v>DEPOSITO</v>
          </cell>
        </row>
        <row r="1496">
          <cell r="B1496" t="str">
            <v>TRANSFERENCIA</v>
          </cell>
        </row>
        <row r="1497">
          <cell r="B1497" t="str">
            <v>TRANSFERENCIA</v>
          </cell>
        </row>
        <row r="1498">
          <cell r="B1498" t="str">
            <v>TRANSFERENCIA</v>
          </cell>
        </row>
        <row r="1499">
          <cell r="B1499" t="str">
            <v>TRANSFERENCIA</v>
          </cell>
        </row>
        <row r="1500">
          <cell r="B1500" t="str">
            <v>TRANSFERENCIA</v>
          </cell>
        </row>
        <row r="1501">
          <cell r="B1501" t="str">
            <v>TRANSFERENCIA</v>
          </cell>
        </row>
        <row r="1502">
          <cell r="B1502" t="str">
            <v>TRANSFERENCIA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E86C1B-4D57-478F-9DF0-0BF488A2B203}" name="Tabla234" displayName="Tabla234" ref="B44:H64" totalsRowShown="0" headerRowDxfId="10" dataDxfId="8" headerRowBorderDxfId="9" tableBorderDxfId="7">
  <tableColumns count="7">
    <tableColumn id="1" xr3:uid="{86A94334-BB8F-4DDA-AF6A-52863A1E779A}" name="FECHA De Pago" dataDxfId="6"/>
    <tableColumn id="2" xr3:uid="{E8255BE5-CDC5-4FF2-BAD0-4A2E49ADD33E}" name="No.Ck/Transf" dataDxfId="5"/>
    <tableColumn id="3" xr3:uid="{62929083-6375-4F80-98CD-B748C0EEF412}" name="NOMBRE" dataDxfId="4"/>
    <tableColumn id="4" xr3:uid="{7C2E9965-7407-4AE0-9B1F-4331D4CE5C03}" name="Descripcion" dataDxfId="3"/>
    <tableColumn id="5" xr3:uid="{30CC59FB-269E-4FCB-B81F-6794E4F23F2B}" name="Ingresos " dataDxfId="2"/>
    <tableColumn id="6" xr3:uid="{83419152-E76B-42D5-BBD9-4FD76410744B}" name="Egresos" dataDxfId="1"/>
    <tableColumn id="7" xr3:uid="{E948BB91-5D8B-42B1-92A4-05140DB61592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AF856-0D14-4FCB-976F-81CC3E94341A}">
  <sheetPr>
    <tabColor theme="5" tint="0.59999389629810485"/>
  </sheetPr>
  <dimension ref="A2:HE893"/>
  <sheetViews>
    <sheetView tabSelected="1" topLeftCell="B46" zoomScale="59" zoomScaleNormal="59" workbookViewId="0">
      <selection activeCell="F66" sqref="F66"/>
    </sheetView>
  </sheetViews>
  <sheetFormatPr defaultColWidth="11.42578125" defaultRowHeight="15" x14ac:dyDescent="0.25"/>
  <cols>
    <col min="1" max="1" width="5.7109375" style="1" hidden="1" customWidth="1"/>
    <col min="2" max="2" width="14.7109375" style="58" bestFit="1" customWidth="1"/>
    <col min="3" max="3" width="25.28515625" style="58" customWidth="1"/>
    <col min="4" max="4" width="40" style="102" customWidth="1"/>
    <col min="5" max="5" width="77.42578125" style="57" customWidth="1"/>
    <col min="6" max="6" width="21.7109375" style="60" customWidth="1"/>
    <col min="7" max="7" width="20" style="61" bestFit="1" customWidth="1"/>
    <col min="8" max="8" width="22.85546875" style="56" customWidth="1"/>
    <col min="9" max="19" width="8.85546875" style="50" customWidth="1"/>
    <col min="20" max="206" width="8.85546875" style="1" customWidth="1"/>
    <col min="207" max="16384" width="11.42578125" style="1"/>
  </cols>
  <sheetData>
    <row r="2" spans="1:206" ht="21" customHeight="1" x14ac:dyDescent="0.25">
      <c r="B2" s="104" t="s">
        <v>0</v>
      </c>
      <c r="C2" s="104"/>
      <c r="D2" s="104"/>
      <c r="E2" s="104"/>
      <c r="F2" s="104"/>
      <c r="G2" s="104"/>
      <c r="H2" s="10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</row>
    <row r="3" spans="1:206" ht="18" customHeight="1" x14ac:dyDescent="0.25">
      <c r="B3" s="105" t="s">
        <v>1</v>
      </c>
      <c r="C3" s="105"/>
      <c r="D3" s="105"/>
      <c r="E3" s="105"/>
      <c r="F3" s="105"/>
      <c r="G3" s="105"/>
      <c r="H3" s="105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</row>
    <row r="4" spans="1:206" ht="17.25" customHeight="1" x14ac:dyDescent="0.25">
      <c r="B4" s="106" t="s">
        <v>2</v>
      </c>
      <c r="C4" s="106"/>
      <c r="D4" s="106"/>
      <c r="E4" s="106"/>
      <c r="F4" s="106"/>
      <c r="G4" s="106"/>
      <c r="H4" s="106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</row>
    <row r="5" spans="1:206" ht="26.25" customHeight="1" x14ac:dyDescent="0.25">
      <c r="B5" s="107" t="s">
        <v>3</v>
      </c>
      <c r="C5" s="107"/>
      <c r="D5" s="107"/>
      <c r="E5" s="107"/>
      <c r="F5" s="107"/>
      <c r="G5" s="107"/>
      <c r="H5" s="107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</row>
    <row r="6" spans="1:206" s="6" customFormat="1" ht="12.75" x14ac:dyDescent="0.2">
      <c r="B6" s="7" t="s">
        <v>4</v>
      </c>
      <c r="C6" s="8" t="s">
        <v>5</v>
      </c>
      <c r="D6" s="9" t="s">
        <v>6</v>
      </c>
      <c r="E6" s="8" t="s">
        <v>7</v>
      </c>
      <c r="F6" s="10" t="s">
        <v>8</v>
      </c>
      <c r="G6" s="11" t="s">
        <v>9</v>
      </c>
      <c r="H6" s="12" t="s">
        <v>10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</row>
    <row r="7" spans="1:206" s="6" customFormat="1" ht="18.75" x14ac:dyDescent="0.3">
      <c r="A7" s="14"/>
      <c r="B7" s="15"/>
      <c r="C7" s="16"/>
      <c r="D7" s="17" t="s">
        <v>11</v>
      </c>
      <c r="E7" s="18"/>
      <c r="F7" s="19"/>
      <c r="G7" s="20"/>
      <c r="H7" s="21">
        <v>95989.58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</row>
    <row r="8" spans="1:206" s="6" customFormat="1" ht="18.75" x14ac:dyDescent="0.3">
      <c r="A8" s="14"/>
      <c r="B8" s="22">
        <v>45870</v>
      </c>
      <c r="C8" s="23" t="str">
        <f>'[1]LIBRO MAYOR SENASA'!B1491</f>
        <v>DEPOSITO</v>
      </c>
      <c r="D8" s="23" t="s">
        <v>12</v>
      </c>
      <c r="E8" s="23"/>
      <c r="F8" s="24">
        <v>109717.22</v>
      </c>
      <c r="G8" s="24"/>
      <c r="H8" s="21">
        <f>SUM(H7+F8-G8)</f>
        <v>205706.8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</row>
    <row r="9" spans="1:206" s="6" customFormat="1" ht="18.75" x14ac:dyDescent="0.3">
      <c r="A9" s="14"/>
      <c r="B9" s="22">
        <v>45870</v>
      </c>
      <c r="C9" s="23" t="str">
        <f>'[1]LIBRO MAYOR SENASA'!B1492</f>
        <v>DEPOSITO</v>
      </c>
      <c r="D9" s="23" t="s">
        <v>13</v>
      </c>
      <c r="E9" s="23"/>
      <c r="F9" s="24">
        <v>15000</v>
      </c>
      <c r="G9" s="24"/>
      <c r="H9" s="21">
        <f t="shared" ref="H9:H24" si="0">SUM(H8+F9-G9)</f>
        <v>220706.8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</row>
    <row r="10" spans="1:206" s="6" customFormat="1" ht="18.75" x14ac:dyDescent="0.3">
      <c r="A10" s="14"/>
      <c r="B10" s="22">
        <v>45873</v>
      </c>
      <c r="C10" s="23" t="s">
        <v>14</v>
      </c>
      <c r="D10" s="23" t="s">
        <v>15</v>
      </c>
      <c r="E10" s="23" t="s">
        <v>16</v>
      </c>
      <c r="F10" s="24"/>
      <c r="G10" s="24">
        <v>12792.44</v>
      </c>
      <c r="H10" s="21">
        <f t="shared" si="0"/>
        <v>207914.36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</row>
    <row r="11" spans="1:206" s="6" customFormat="1" ht="18.75" x14ac:dyDescent="0.3">
      <c r="A11" s="14"/>
      <c r="B11" s="22">
        <v>45873</v>
      </c>
      <c r="C11" s="23" t="str">
        <f>'[1]LIBRO MAYOR SENASA'!B1494</f>
        <v>TRANSFERENCIA</v>
      </c>
      <c r="D11" s="23" t="s">
        <v>17</v>
      </c>
      <c r="E11" s="23" t="s">
        <v>18</v>
      </c>
      <c r="F11" s="23"/>
      <c r="G11" s="24">
        <v>40607.120000000003</v>
      </c>
      <c r="H11" s="21">
        <f t="shared" si="0"/>
        <v>167307.24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</row>
    <row r="12" spans="1:206" s="6" customFormat="1" ht="18.75" x14ac:dyDescent="0.3">
      <c r="A12" s="14"/>
      <c r="B12" s="22">
        <v>45873</v>
      </c>
      <c r="C12" s="23" t="str">
        <f>'[1]LIBRO MAYOR SENASA'!B1495</f>
        <v>DEPOSITO</v>
      </c>
      <c r="D12" s="23" t="s">
        <v>19</v>
      </c>
      <c r="E12" s="23"/>
      <c r="F12" s="24">
        <v>45590.81</v>
      </c>
      <c r="G12" s="24"/>
      <c r="H12" s="21">
        <f t="shared" si="0"/>
        <v>212898.05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</row>
    <row r="13" spans="1:206" s="6" customFormat="1" ht="18.75" x14ac:dyDescent="0.3">
      <c r="A13" s="14"/>
      <c r="B13" s="22">
        <v>45876</v>
      </c>
      <c r="C13" s="23" t="str">
        <f>'[1]LIBRO MAYOR SENASA'!B1496</f>
        <v>TRANSFERENCIA</v>
      </c>
      <c r="D13" s="23" t="s">
        <v>20</v>
      </c>
      <c r="E13" s="23" t="s">
        <v>21</v>
      </c>
      <c r="F13" s="23"/>
      <c r="G13" s="24">
        <v>3040</v>
      </c>
      <c r="H13" s="21">
        <f t="shared" si="0"/>
        <v>209858.05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</row>
    <row r="14" spans="1:206" s="6" customFormat="1" ht="18.75" x14ac:dyDescent="0.3">
      <c r="A14" s="14"/>
      <c r="B14" s="22">
        <v>45881</v>
      </c>
      <c r="C14" s="23" t="str">
        <f>'[1]LIBRO MAYOR SENASA'!B1497</f>
        <v>TRANSFERENCIA</v>
      </c>
      <c r="D14" s="23" t="s">
        <v>22</v>
      </c>
      <c r="E14" s="23" t="s">
        <v>23</v>
      </c>
      <c r="F14" s="23"/>
      <c r="G14" s="24">
        <v>6650</v>
      </c>
      <c r="H14" s="21">
        <f t="shared" si="0"/>
        <v>203208.05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</row>
    <row r="15" spans="1:206" s="6" customFormat="1" ht="18.75" x14ac:dyDescent="0.3">
      <c r="A15" s="14"/>
      <c r="B15" s="22">
        <v>45882</v>
      </c>
      <c r="C15" s="23" t="str">
        <f>'[1]LIBRO MAYOR SENASA'!B1498</f>
        <v>TRANSFERENCIA</v>
      </c>
      <c r="D15" s="23" t="s">
        <v>24</v>
      </c>
      <c r="E15" s="23" t="s">
        <v>25</v>
      </c>
      <c r="F15" s="23"/>
      <c r="G15" s="24">
        <v>6751.61</v>
      </c>
      <c r="H15" s="21">
        <f t="shared" si="0"/>
        <v>196456.44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</row>
    <row r="16" spans="1:206" s="6" customFormat="1" ht="18.75" x14ac:dyDescent="0.3">
      <c r="A16" s="14"/>
      <c r="B16" s="22">
        <v>45883</v>
      </c>
      <c r="C16" s="23" t="str">
        <f>'[1]LIBRO MAYOR SENASA'!B1499</f>
        <v>TRANSFERENCIA</v>
      </c>
      <c r="D16" s="23" t="s">
        <v>15</v>
      </c>
      <c r="E16" s="23" t="s">
        <v>26</v>
      </c>
      <c r="F16" s="24"/>
      <c r="G16" s="24">
        <v>8142.13</v>
      </c>
      <c r="H16" s="21">
        <f t="shared" si="0"/>
        <v>188314.31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</row>
    <row r="17" spans="1:213" s="6" customFormat="1" ht="18.75" x14ac:dyDescent="0.3">
      <c r="A17" s="14"/>
      <c r="B17" s="22">
        <v>45883</v>
      </c>
      <c r="C17" s="23" t="str">
        <f>'[1]LIBRO MAYOR SENASA'!B1500</f>
        <v>TRANSFERENCIA</v>
      </c>
      <c r="D17" s="23" t="s">
        <v>27</v>
      </c>
      <c r="E17" s="23" t="s">
        <v>28</v>
      </c>
      <c r="F17" s="23"/>
      <c r="G17" s="25">
        <v>6800</v>
      </c>
      <c r="H17" s="21">
        <f t="shared" si="0"/>
        <v>181514.31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</row>
    <row r="18" spans="1:213" s="6" customFormat="1" ht="18.75" x14ac:dyDescent="0.3">
      <c r="A18" s="14"/>
      <c r="B18" s="22">
        <v>45884</v>
      </c>
      <c r="C18" s="23" t="str">
        <f>'[1]LIBRO MAYOR SENASA'!B1501</f>
        <v>TRANSFERENCIA</v>
      </c>
      <c r="D18" s="23" t="s">
        <v>17</v>
      </c>
      <c r="E18" s="23" t="s">
        <v>29</v>
      </c>
      <c r="F18" s="23"/>
      <c r="G18" s="25">
        <v>50430.98</v>
      </c>
      <c r="H18" s="21">
        <f t="shared" si="0"/>
        <v>131083.32999999999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</row>
    <row r="19" spans="1:213" s="6" customFormat="1" ht="18.75" x14ac:dyDescent="0.3">
      <c r="A19" s="14"/>
      <c r="B19" s="22">
        <v>45884</v>
      </c>
      <c r="C19" s="23" t="str">
        <f>'[1]LIBRO MAYOR SENASA'!B1502</f>
        <v>TRANSFERENCIA</v>
      </c>
      <c r="D19" s="23" t="s">
        <v>15</v>
      </c>
      <c r="E19" s="23" t="s">
        <v>30</v>
      </c>
      <c r="F19" s="23"/>
      <c r="G19" s="25">
        <v>9552.34</v>
      </c>
      <c r="H19" s="21">
        <f t="shared" si="0"/>
        <v>121530.98999999999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</row>
    <row r="20" spans="1:213" s="6" customFormat="1" ht="18.75" x14ac:dyDescent="0.3">
      <c r="A20" s="14"/>
      <c r="B20" s="26">
        <v>45887</v>
      </c>
      <c r="C20" s="23" t="s">
        <v>31</v>
      </c>
      <c r="D20" s="23" t="s">
        <v>32</v>
      </c>
      <c r="E20" s="23" t="s">
        <v>33</v>
      </c>
      <c r="F20" s="23"/>
      <c r="G20" s="25">
        <v>10450</v>
      </c>
      <c r="H20" s="21">
        <f t="shared" si="0"/>
        <v>111080.98999999999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</row>
    <row r="21" spans="1:213" s="6" customFormat="1" ht="18.75" x14ac:dyDescent="0.3">
      <c r="A21" s="14"/>
      <c r="B21" s="26">
        <v>45888</v>
      </c>
      <c r="C21" s="23" t="s">
        <v>31</v>
      </c>
      <c r="D21" s="23" t="s">
        <v>34</v>
      </c>
      <c r="E21" s="23" t="s">
        <v>35</v>
      </c>
      <c r="F21" s="23"/>
      <c r="G21" s="25">
        <v>5994.64</v>
      </c>
      <c r="H21" s="21">
        <f t="shared" si="0"/>
        <v>105086.34999999999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</row>
    <row r="22" spans="1:213" s="6" customFormat="1" ht="18.75" x14ac:dyDescent="0.3">
      <c r="A22" s="14"/>
      <c r="B22" s="26">
        <v>45890</v>
      </c>
      <c r="C22" s="23" t="s">
        <v>31</v>
      </c>
      <c r="D22" s="23" t="s">
        <v>36</v>
      </c>
      <c r="E22" s="23" t="s">
        <v>37</v>
      </c>
      <c r="F22" s="23"/>
      <c r="G22" s="25">
        <v>10247.42</v>
      </c>
      <c r="H22" s="21">
        <f t="shared" si="0"/>
        <v>94838.93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</row>
    <row r="23" spans="1:213" s="6" customFormat="1" ht="18.75" x14ac:dyDescent="0.3">
      <c r="A23" s="14"/>
      <c r="B23" s="22">
        <v>45898</v>
      </c>
      <c r="C23" s="23" t="s">
        <v>14</v>
      </c>
      <c r="D23" s="23" t="s">
        <v>19</v>
      </c>
      <c r="E23" s="23"/>
      <c r="F23" s="24">
        <v>9351.34</v>
      </c>
      <c r="G23" s="25"/>
      <c r="H23" s="21">
        <f t="shared" si="0"/>
        <v>104190.26999999999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</row>
    <row r="24" spans="1:213" s="34" customFormat="1" ht="37.5" x14ac:dyDescent="0.3">
      <c r="A24" s="14"/>
      <c r="B24" s="27"/>
      <c r="C24" s="28"/>
      <c r="D24" s="29" t="s">
        <v>38</v>
      </c>
      <c r="E24" s="30"/>
      <c r="F24" s="31"/>
      <c r="G24" s="32">
        <v>432.2</v>
      </c>
      <c r="H24" s="21">
        <f t="shared" si="0"/>
        <v>103758.06999999999</v>
      </c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</row>
    <row r="25" spans="1:213" s="34" customFormat="1" ht="18.75" customHeight="1" x14ac:dyDescent="0.3">
      <c r="A25" s="35"/>
      <c r="B25" s="108" t="s">
        <v>39</v>
      </c>
      <c r="C25" s="109"/>
      <c r="D25" s="109"/>
      <c r="E25" s="110"/>
      <c r="F25" s="19">
        <f>SUM(F8:F19)</f>
        <v>170308.03</v>
      </c>
      <c r="G25" s="36">
        <f>SUM(G7:G24)</f>
        <v>171890.88000000003</v>
      </c>
      <c r="H25" s="21">
        <f>H24</f>
        <v>103758.06999999999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  <row r="26" spans="1:213" s="34" customFormat="1" ht="24" hidden="1" customHeight="1" x14ac:dyDescent="0.25">
      <c r="A26" s="35"/>
      <c r="B26" s="37"/>
      <c r="C26" s="37"/>
      <c r="D26" s="38" t="s">
        <v>40</v>
      </c>
      <c r="E26" s="39"/>
      <c r="F26" s="40" t="e">
        <f>'[2]Agosto 2020.'!#REF!</f>
        <v>#REF!</v>
      </c>
      <c r="G26" s="41" t="s">
        <v>41</v>
      </c>
      <c r="H26" s="42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</row>
    <row r="27" spans="1:213" s="34" customFormat="1" ht="24" customHeight="1" x14ac:dyDescent="0.25">
      <c r="A27" s="35"/>
      <c r="B27" s="37"/>
      <c r="C27" s="37"/>
      <c r="D27" s="43"/>
      <c r="E27" s="39"/>
      <c r="F27" s="40"/>
      <c r="G27" s="41"/>
      <c r="H27" s="42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</row>
    <row r="28" spans="1:213" s="34" customFormat="1" ht="24" customHeight="1" x14ac:dyDescent="0.25">
      <c r="A28" s="35"/>
      <c r="B28" s="37"/>
      <c r="C28" s="37"/>
      <c r="D28" s="43"/>
      <c r="E28" s="39"/>
      <c r="F28" s="40"/>
      <c r="G28" s="41"/>
      <c r="H28" s="42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</row>
    <row r="29" spans="1:213" ht="18.75" x14ac:dyDescent="0.3">
      <c r="A29" s="44"/>
      <c r="B29" s="45"/>
      <c r="C29" s="46" t="s">
        <v>42</v>
      </c>
      <c r="D29" s="47"/>
      <c r="E29" s="48"/>
      <c r="F29" s="103" t="s">
        <v>43</v>
      </c>
      <c r="G29" s="103"/>
      <c r="H29" s="49"/>
    </row>
    <row r="30" spans="1:213" ht="18.75" x14ac:dyDescent="0.3">
      <c r="A30" s="44"/>
      <c r="B30" s="45"/>
      <c r="C30" s="51"/>
      <c r="D30" s="47"/>
      <c r="E30" s="48"/>
      <c r="F30" s="111"/>
      <c r="G30" s="111"/>
      <c r="H30" s="49"/>
    </row>
    <row r="32" spans="1:213" s="57" customFormat="1" x14ac:dyDescent="0.25">
      <c r="A32" s="52"/>
      <c r="B32" s="53"/>
      <c r="C32" s="53"/>
      <c r="D32" s="54"/>
      <c r="E32" s="53"/>
      <c r="F32" s="53"/>
      <c r="G32" s="55"/>
      <c r="H32" s="56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</row>
    <row r="33" spans="1:213" s="57" customFormat="1" x14ac:dyDescent="0.25">
      <c r="A33" s="52"/>
      <c r="B33" s="53"/>
      <c r="C33" s="53"/>
      <c r="D33" s="54"/>
      <c r="E33" s="53"/>
      <c r="F33" s="53"/>
      <c r="G33" s="55"/>
      <c r="H33" s="56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</row>
    <row r="34" spans="1:213" s="57" customFormat="1" x14ac:dyDescent="0.25">
      <c r="A34" s="52"/>
      <c r="B34" s="53"/>
      <c r="C34" s="53"/>
      <c r="D34" s="54"/>
      <c r="E34" s="53"/>
      <c r="F34" s="53"/>
      <c r="G34" s="55"/>
      <c r="H34" s="56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pans="1:213" s="57" customFormat="1" x14ac:dyDescent="0.25">
      <c r="A35" s="1"/>
      <c r="B35" s="58"/>
      <c r="C35" s="58"/>
      <c r="D35" s="59"/>
      <c r="F35" s="60"/>
      <c r="G35" s="61"/>
      <c r="H35" s="56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57" customFormat="1" x14ac:dyDescent="0.25">
      <c r="A36" s="1"/>
      <c r="B36" s="58"/>
      <c r="C36" s="58"/>
      <c r="D36" s="59"/>
      <c r="F36" s="60"/>
      <c r="G36" s="61"/>
      <c r="H36" s="56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57" customFormat="1" x14ac:dyDescent="0.25">
      <c r="A37" s="1"/>
      <c r="B37" s="58"/>
      <c r="C37" s="58"/>
      <c r="D37" s="59"/>
      <c r="F37" s="60"/>
      <c r="G37" s="61"/>
      <c r="H37" s="56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57" customFormat="1" x14ac:dyDescent="0.25">
      <c r="A38" s="1"/>
      <c r="B38" s="58"/>
      <c r="C38" s="58"/>
      <c r="D38" s="59"/>
      <c r="F38" s="60"/>
      <c r="G38" s="61"/>
      <c r="H38" s="56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57" customFormat="1" ht="18" customHeight="1" x14ac:dyDescent="0.25">
      <c r="A39" s="1"/>
      <c r="B39" s="104" t="s">
        <v>0</v>
      </c>
      <c r="C39" s="104"/>
      <c r="D39" s="104"/>
      <c r="E39" s="104"/>
      <c r="F39" s="104"/>
      <c r="G39" s="104"/>
      <c r="H39" s="104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57" customFormat="1" x14ac:dyDescent="0.25">
      <c r="A40" s="1"/>
      <c r="B40" s="112" t="s">
        <v>44</v>
      </c>
      <c r="C40" s="112"/>
      <c r="D40" s="112"/>
      <c r="E40" s="112"/>
      <c r="F40" s="112"/>
      <c r="G40" s="112"/>
      <c r="H40" s="112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57" customFormat="1" x14ac:dyDescent="0.25">
      <c r="A41" s="1"/>
      <c r="B41" s="113" t="s">
        <v>45</v>
      </c>
      <c r="C41" s="113"/>
      <c r="D41" s="113"/>
      <c r="E41" s="113"/>
      <c r="F41" s="113"/>
      <c r="G41" s="113"/>
      <c r="H41" s="113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57" customFormat="1" ht="15.75" thickBot="1" x14ac:dyDescent="0.3">
      <c r="A42" s="1"/>
      <c r="B42" s="62"/>
      <c r="C42" s="63"/>
      <c r="D42" s="64"/>
      <c r="E42" s="65"/>
      <c r="F42" s="66"/>
      <c r="G42" s="67"/>
      <c r="H42" s="68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57" customFormat="1" ht="15.75" thickBot="1" x14ac:dyDescent="0.3">
      <c r="A43" s="1"/>
      <c r="B43" s="69" t="s">
        <v>46</v>
      </c>
      <c r="C43" s="70"/>
      <c r="D43" s="70"/>
      <c r="E43" s="71"/>
      <c r="F43" s="70"/>
      <c r="G43" s="70"/>
      <c r="H43" s="72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57" customFormat="1" ht="38.25" thickBot="1" x14ac:dyDescent="0.3">
      <c r="A44" s="1"/>
      <c r="B44" s="73" t="s">
        <v>47</v>
      </c>
      <c r="C44" s="74" t="s">
        <v>48</v>
      </c>
      <c r="D44" s="74" t="s">
        <v>49</v>
      </c>
      <c r="E44" s="74" t="s">
        <v>50</v>
      </c>
      <c r="F44" s="74" t="s">
        <v>51</v>
      </c>
      <c r="G44" s="74" t="s">
        <v>52</v>
      </c>
      <c r="H44" s="75" t="s">
        <v>53</v>
      </c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57" customFormat="1" ht="18.75" x14ac:dyDescent="0.25">
      <c r="A45" s="1"/>
      <c r="B45" s="76"/>
      <c r="C45" s="77"/>
      <c r="D45" s="78" t="s">
        <v>11</v>
      </c>
      <c r="E45" s="79"/>
      <c r="F45" s="80"/>
      <c r="G45" s="81"/>
      <c r="H45" s="82" t="s">
        <v>83</v>
      </c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57" customFormat="1" ht="18.75" x14ac:dyDescent="0.25">
      <c r="A46" s="1"/>
      <c r="B46" s="83">
        <v>45848</v>
      </c>
      <c r="C46" s="84" t="s">
        <v>14</v>
      </c>
      <c r="D46" s="85" t="s">
        <v>54</v>
      </c>
      <c r="E46" s="86"/>
      <c r="F46" s="87">
        <v>249236.06</v>
      </c>
      <c r="G46" s="87"/>
      <c r="H46" s="88">
        <f>SUM(H45+F46)</f>
        <v>249825</v>
      </c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57" customFormat="1" ht="18.75" x14ac:dyDescent="0.3">
      <c r="A47" s="1"/>
      <c r="B47" s="83">
        <v>45852</v>
      </c>
      <c r="C47" s="84" t="s">
        <v>31</v>
      </c>
      <c r="D47" s="84" t="s">
        <v>55</v>
      </c>
      <c r="E47" s="84" t="s">
        <v>56</v>
      </c>
      <c r="F47" s="89"/>
      <c r="G47" s="90">
        <v>41175.949999999997</v>
      </c>
      <c r="H47" s="88">
        <f>SUM(H46+F47-G47)</f>
        <v>208649.05</v>
      </c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57" customFormat="1" ht="18.75" x14ac:dyDescent="0.3">
      <c r="A48" s="1"/>
      <c r="B48" s="83">
        <v>45852</v>
      </c>
      <c r="C48" s="84" t="s">
        <v>31</v>
      </c>
      <c r="D48" s="84" t="s">
        <v>57</v>
      </c>
      <c r="E48" s="84" t="s">
        <v>56</v>
      </c>
      <c r="F48" s="89"/>
      <c r="G48" s="90">
        <v>67036.06</v>
      </c>
      <c r="H48" s="88">
        <f t="shared" ref="H48:H64" si="1">SUM(H47+F48-G48)</f>
        <v>141612.99</v>
      </c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57" customFormat="1" ht="18.75" x14ac:dyDescent="0.3">
      <c r="A49" s="1"/>
      <c r="B49" s="83">
        <v>45852</v>
      </c>
      <c r="C49" s="84" t="s">
        <v>31</v>
      </c>
      <c r="D49" s="84" t="s">
        <v>58</v>
      </c>
      <c r="E49" s="84" t="s">
        <v>59</v>
      </c>
      <c r="F49" s="89"/>
      <c r="G49" s="90">
        <v>23730</v>
      </c>
      <c r="H49" s="88">
        <f t="shared" si="1"/>
        <v>117882.98999999999</v>
      </c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57" customFormat="1" ht="18.75" x14ac:dyDescent="0.3">
      <c r="A50" s="1"/>
      <c r="B50" s="83">
        <v>45852</v>
      </c>
      <c r="C50" s="84" t="s">
        <v>31</v>
      </c>
      <c r="D50" s="84" t="s">
        <v>60</v>
      </c>
      <c r="E50" s="84" t="s">
        <v>61</v>
      </c>
      <c r="F50" s="89"/>
      <c r="G50" s="90">
        <v>13775</v>
      </c>
      <c r="H50" s="88">
        <f t="shared" si="1"/>
        <v>104107.98999999999</v>
      </c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57" customFormat="1" ht="18.75" x14ac:dyDescent="0.3">
      <c r="A51" s="1"/>
      <c r="B51" s="83">
        <v>45852</v>
      </c>
      <c r="C51" s="84" t="s">
        <v>31</v>
      </c>
      <c r="D51" s="84" t="s">
        <v>62</v>
      </c>
      <c r="E51" s="84" t="s">
        <v>63</v>
      </c>
      <c r="F51" s="89"/>
      <c r="G51" s="90">
        <v>2150</v>
      </c>
      <c r="H51" s="88">
        <f t="shared" si="1"/>
        <v>101957.98999999999</v>
      </c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57" customFormat="1" ht="18.75" x14ac:dyDescent="0.3">
      <c r="A52" s="1"/>
      <c r="B52" s="83">
        <v>45852</v>
      </c>
      <c r="C52" s="84" t="s">
        <v>31</v>
      </c>
      <c r="D52" s="84" t="s">
        <v>64</v>
      </c>
      <c r="E52" s="84" t="s">
        <v>65</v>
      </c>
      <c r="F52" s="89"/>
      <c r="G52" s="90">
        <v>1750</v>
      </c>
      <c r="H52" s="88">
        <f t="shared" si="1"/>
        <v>100207.98999999999</v>
      </c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57" customFormat="1" ht="18.75" x14ac:dyDescent="0.3">
      <c r="A53" s="1"/>
      <c r="B53" s="83">
        <v>45852</v>
      </c>
      <c r="C53" s="84" t="s">
        <v>31</v>
      </c>
      <c r="D53" s="84" t="s">
        <v>66</v>
      </c>
      <c r="E53" s="84" t="s">
        <v>65</v>
      </c>
      <c r="F53" s="89"/>
      <c r="G53" s="90">
        <v>1750</v>
      </c>
      <c r="H53" s="88">
        <f t="shared" si="1"/>
        <v>98457.989999999991</v>
      </c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57" customFormat="1" ht="18.75" x14ac:dyDescent="0.3">
      <c r="A54" s="1"/>
      <c r="B54" s="83">
        <v>45852</v>
      </c>
      <c r="C54" s="84" t="s">
        <v>31</v>
      </c>
      <c r="D54" s="84" t="s">
        <v>67</v>
      </c>
      <c r="E54" s="84" t="s">
        <v>65</v>
      </c>
      <c r="F54" s="89"/>
      <c r="G54" s="90">
        <v>1750</v>
      </c>
      <c r="H54" s="88">
        <f t="shared" si="1"/>
        <v>96707.989999999991</v>
      </c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57" customFormat="1" ht="18.75" x14ac:dyDescent="0.3">
      <c r="A55" s="1"/>
      <c r="B55" s="83">
        <v>45852</v>
      </c>
      <c r="C55" s="84" t="s">
        <v>31</v>
      </c>
      <c r="D55" s="84" t="s">
        <v>68</v>
      </c>
      <c r="E55" s="84" t="s">
        <v>65</v>
      </c>
      <c r="F55" s="89"/>
      <c r="G55" s="90">
        <v>3500</v>
      </c>
      <c r="H55" s="88">
        <f t="shared" si="1"/>
        <v>93207.989999999991</v>
      </c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57" customFormat="1" ht="18.75" x14ac:dyDescent="0.3">
      <c r="A56" s="1"/>
      <c r="B56" s="83">
        <v>45852</v>
      </c>
      <c r="C56" s="84" t="s">
        <v>31</v>
      </c>
      <c r="D56" s="84" t="s">
        <v>69</v>
      </c>
      <c r="E56" s="84" t="s">
        <v>65</v>
      </c>
      <c r="F56" s="89"/>
      <c r="G56" s="90">
        <v>2950</v>
      </c>
      <c r="H56" s="88">
        <f t="shared" si="1"/>
        <v>90257.989999999991</v>
      </c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57" customFormat="1" ht="18.75" x14ac:dyDescent="0.3">
      <c r="A57" s="1"/>
      <c r="B57" s="83">
        <v>45852</v>
      </c>
      <c r="C57" s="84" t="s">
        <v>31</v>
      </c>
      <c r="D57" s="84" t="s">
        <v>69</v>
      </c>
      <c r="E57" s="84" t="s">
        <v>70</v>
      </c>
      <c r="F57" s="89"/>
      <c r="G57" s="90">
        <v>4500</v>
      </c>
      <c r="H57" s="88">
        <f t="shared" si="1"/>
        <v>85757.989999999991</v>
      </c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57" customFormat="1" ht="18.75" x14ac:dyDescent="0.3">
      <c r="A58" s="1"/>
      <c r="B58" s="83">
        <v>45852</v>
      </c>
      <c r="C58" s="84" t="s">
        <v>31</v>
      </c>
      <c r="D58" s="84" t="s">
        <v>71</v>
      </c>
      <c r="E58" s="84" t="s">
        <v>63</v>
      </c>
      <c r="F58" s="89"/>
      <c r="G58" s="90">
        <v>1200</v>
      </c>
      <c r="H58" s="88">
        <f t="shared" si="1"/>
        <v>84557.989999999991</v>
      </c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57" customFormat="1" ht="18.75" x14ac:dyDescent="0.3">
      <c r="A59" s="1"/>
      <c r="B59" s="83">
        <v>45852</v>
      </c>
      <c r="C59" s="84" t="s">
        <v>31</v>
      </c>
      <c r="D59" s="84" t="s">
        <v>72</v>
      </c>
      <c r="E59" s="84" t="s">
        <v>73</v>
      </c>
      <c r="F59" s="91"/>
      <c r="G59" s="90">
        <v>64844.75</v>
      </c>
      <c r="H59" s="88">
        <f t="shared" si="1"/>
        <v>19713.239999999991</v>
      </c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57" customFormat="1" ht="18.75" x14ac:dyDescent="0.3">
      <c r="A60" s="1"/>
      <c r="B60" s="83">
        <v>45852</v>
      </c>
      <c r="C60" s="84" t="s">
        <v>31</v>
      </c>
      <c r="D60" s="84" t="s">
        <v>74</v>
      </c>
      <c r="E60" s="84" t="s">
        <v>65</v>
      </c>
      <c r="F60" s="92"/>
      <c r="G60" s="90">
        <v>1950</v>
      </c>
      <c r="H60" s="88">
        <f t="shared" si="1"/>
        <v>17763.239999999991</v>
      </c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57" customFormat="1" ht="18.75" x14ac:dyDescent="0.3">
      <c r="A61" s="1"/>
      <c r="B61" s="83">
        <v>45852</v>
      </c>
      <c r="C61" s="84" t="s">
        <v>31</v>
      </c>
      <c r="D61" s="84" t="s">
        <v>75</v>
      </c>
      <c r="E61" s="84" t="s">
        <v>76</v>
      </c>
      <c r="F61" s="92"/>
      <c r="G61" s="90">
        <v>3423.72</v>
      </c>
      <c r="H61" s="88">
        <f t="shared" si="1"/>
        <v>14339.519999999991</v>
      </c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57" customFormat="1" ht="18.75" x14ac:dyDescent="0.3">
      <c r="A62" s="1"/>
      <c r="B62" s="83">
        <v>45852</v>
      </c>
      <c r="C62" s="84" t="s">
        <v>31</v>
      </c>
      <c r="D62" s="84" t="s">
        <v>77</v>
      </c>
      <c r="E62" s="84" t="s">
        <v>78</v>
      </c>
      <c r="F62" s="92"/>
      <c r="G62" s="90">
        <v>10406.59</v>
      </c>
      <c r="H62" s="88">
        <f t="shared" si="1"/>
        <v>3932.9299999999912</v>
      </c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57" customFormat="1" ht="18.75" x14ac:dyDescent="0.3">
      <c r="A63" s="1"/>
      <c r="B63" s="83">
        <v>45852</v>
      </c>
      <c r="C63" s="84" t="s">
        <v>31</v>
      </c>
      <c r="D63" s="84" t="s">
        <v>79</v>
      </c>
      <c r="E63" s="84" t="s">
        <v>63</v>
      </c>
      <c r="F63" s="92"/>
      <c r="G63" s="90">
        <v>2150</v>
      </c>
      <c r="H63" s="88">
        <f t="shared" si="1"/>
        <v>1782.9299999999912</v>
      </c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57" customFormat="1" ht="18.75" x14ac:dyDescent="0.3">
      <c r="A64" s="1"/>
      <c r="B64" s="83">
        <v>45852</v>
      </c>
      <c r="C64" s="84"/>
      <c r="D64" s="84" t="s">
        <v>80</v>
      </c>
      <c r="E64" s="84"/>
      <c r="F64" s="92"/>
      <c r="G64" s="90">
        <v>611.49</v>
      </c>
      <c r="H64" s="88">
        <f t="shared" si="1"/>
        <v>1171.4399999999912</v>
      </c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57" customFormat="1" ht="18.75" x14ac:dyDescent="0.25">
      <c r="A65" s="1"/>
      <c r="B65" s="93"/>
      <c r="C65" s="94"/>
      <c r="D65" s="95" t="s">
        <v>81</v>
      </c>
      <c r="E65" s="95"/>
      <c r="F65" s="96">
        <f>SUBTOTAL(109,Tabla234[[Ingresos ]])</f>
        <v>249236.06</v>
      </c>
      <c r="G65" s="97">
        <f>SUBTOTAL(109,Tabla234[Egresos])</f>
        <v>248653.56</v>
      </c>
      <c r="H65" s="98">
        <f>SUBTOTAL(109,Tabla234[BALANCE])</f>
        <v>1631895.2399999998</v>
      </c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57" customFormat="1" x14ac:dyDescent="0.25">
      <c r="A66" s="1"/>
      <c r="B66" s="52"/>
      <c r="C66" s="53"/>
      <c r="D66" s="53"/>
      <c r="E66" s="54"/>
      <c r="F66" s="53"/>
      <c r="G66" s="99"/>
      <c r="H66" s="55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57" customFormat="1" x14ac:dyDescent="0.25">
      <c r="A67" s="1"/>
      <c r="B67" s="52"/>
      <c r="C67" s="53"/>
      <c r="D67" s="53"/>
      <c r="E67" s="54"/>
      <c r="F67" s="53"/>
      <c r="G67" s="53"/>
      <c r="H67" s="10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34" customFormat="1" ht="24" customHeight="1" x14ac:dyDescent="0.25">
      <c r="A68" s="35"/>
      <c r="B68" s="52"/>
      <c r="C68" s="53"/>
      <c r="D68" s="53" t="s">
        <v>82</v>
      </c>
      <c r="E68" s="54"/>
      <c r="F68" s="99"/>
      <c r="G68" s="101"/>
      <c r="H68" s="55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</row>
    <row r="69" spans="1:213" ht="18.75" x14ac:dyDescent="0.3">
      <c r="A69" s="44"/>
      <c r="B69" s="37"/>
      <c r="C69" s="37"/>
      <c r="D69" s="43"/>
      <c r="E69" s="39"/>
      <c r="F69" s="40"/>
      <c r="G69" s="41"/>
      <c r="H69" s="42"/>
    </row>
    <row r="70" spans="1:213" s="57" customFormat="1" ht="18.75" x14ac:dyDescent="0.3">
      <c r="A70" s="1"/>
      <c r="B70" s="45"/>
      <c r="C70" s="46" t="s">
        <v>42</v>
      </c>
      <c r="D70" s="47"/>
      <c r="E70" s="48"/>
      <c r="F70" s="103" t="s">
        <v>43</v>
      </c>
      <c r="G70" s="103"/>
      <c r="H70" s="49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57" customFormat="1" x14ac:dyDescent="0.25">
      <c r="A71" s="1"/>
      <c r="B71" s="58"/>
      <c r="C71" s="58"/>
      <c r="D71" s="59"/>
      <c r="F71" s="60"/>
      <c r="G71" s="61"/>
      <c r="H71" s="56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57" customFormat="1" x14ac:dyDescent="0.25">
      <c r="A72" s="1"/>
      <c r="B72" s="58"/>
      <c r="C72" s="58"/>
      <c r="D72" s="59"/>
      <c r="F72" s="60"/>
      <c r="G72" s="61"/>
      <c r="H72" s="56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57" customFormat="1" x14ac:dyDescent="0.25">
      <c r="A73" s="1"/>
      <c r="B73" s="58"/>
      <c r="C73" s="58"/>
      <c r="D73" s="59"/>
      <c r="F73" s="60"/>
      <c r="G73" s="61"/>
      <c r="H73" s="56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57" customFormat="1" x14ac:dyDescent="0.25">
      <c r="A74" s="1"/>
      <c r="B74" s="58"/>
      <c r="C74" s="58"/>
      <c r="D74" s="59"/>
      <c r="F74" s="60"/>
      <c r="G74" s="61"/>
      <c r="H74" s="56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57" customFormat="1" x14ac:dyDescent="0.25">
      <c r="A75" s="1"/>
      <c r="B75" s="58"/>
      <c r="C75" s="58"/>
      <c r="D75" s="59"/>
      <c r="F75" s="60"/>
      <c r="G75" s="61"/>
      <c r="H75" s="56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57" customFormat="1" x14ac:dyDescent="0.25">
      <c r="A76" s="1"/>
      <c r="B76" s="58"/>
      <c r="C76" s="58"/>
      <c r="D76" s="59"/>
      <c r="F76" s="60"/>
      <c r="G76" s="61"/>
      <c r="H76" s="56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57" customFormat="1" x14ac:dyDescent="0.25">
      <c r="A77" s="1"/>
      <c r="B77" s="58"/>
      <c r="C77" s="58"/>
      <c r="D77" s="59"/>
      <c r="F77" s="60"/>
      <c r="G77" s="61"/>
      <c r="H77" s="56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57" customFormat="1" x14ac:dyDescent="0.25">
      <c r="A78" s="1"/>
      <c r="B78" s="58"/>
      <c r="C78" s="58"/>
      <c r="D78" s="59"/>
      <c r="F78" s="60"/>
      <c r="G78" s="61"/>
      <c r="H78" s="56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57" customFormat="1" x14ac:dyDescent="0.25">
      <c r="A79" s="1"/>
      <c r="B79" s="58"/>
      <c r="C79" s="58"/>
      <c r="D79" s="59"/>
      <c r="F79" s="60"/>
      <c r="G79" s="61"/>
      <c r="H79" s="56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57" customFormat="1" x14ac:dyDescent="0.25">
      <c r="A80" s="1"/>
      <c r="B80" s="58"/>
      <c r="C80" s="58"/>
      <c r="D80" s="59"/>
      <c r="F80" s="60"/>
      <c r="G80" s="61"/>
      <c r="H80" s="56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57" customFormat="1" x14ac:dyDescent="0.25">
      <c r="A81" s="1"/>
      <c r="B81" s="58"/>
      <c r="C81" s="58"/>
      <c r="D81" s="59"/>
      <c r="F81" s="60"/>
      <c r="G81" s="61"/>
      <c r="H81" s="56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57" customFormat="1" x14ac:dyDescent="0.25">
      <c r="A82" s="1"/>
      <c r="B82" s="58"/>
      <c r="C82" s="58"/>
      <c r="D82" s="59"/>
      <c r="F82" s="60"/>
      <c r="G82" s="61"/>
      <c r="H82" s="56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57" customFormat="1" x14ac:dyDescent="0.25">
      <c r="A83" s="1"/>
      <c r="B83" s="58"/>
      <c r="C83" s="58"/>
      <c r="D83" s="59"/>
      <c r="F83" s="60"/>
      <c r="G83" s="61"/>
      <c r="H83" s="56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57" customFormat="1" x14ac:dyDescent="0.25">
      <c r="A84" s="1"/>
      <c r="B84" s="58"/>
      <c r="C84" s="58"/>
      <c r="D84" s="59"/>
      <c r="F84" s="60"/>
      <c r="G84" s="61"/>
      <c r="H84" s="56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57" customFormat="1" x14ac:dyDescent="0.25">
      <c r="A85" s="1"/>
      <c r="B85" s="58"/>
      <c r="C85" s="58"/>
      <c r="D85" s="59"/>
      <c r="F85" s="60"/>
      <c r="G85" s="61"/>
      <c r="H85" s="56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57" customFormat="1" x14ac:dyDescent="0.25">
      <c r="A86" s="1"/>
      <c r="B86" s="58"/>
      <c r="C86" s="58"/>
      <c r="D86" s="59"/>
      <c r="F86" s="60"/>
      <c r="G86" s="61"/>
      <c r="H86" s="56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57" customFormat="1" x14ac:dyDescent="0.25">
      <c r="A87" s="1"/>
      <c r="B87" s="58"/>
      <c r="C87" s="58"/>
      <c r="D87" s="59"/>
      <c r="F87" s="60"/>
      <c r="G87" s="61"/>
      <c r="H87" s="56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57" customFormat="1" x14ac:dyDescent="0.25">
      <c r="A88" s="1"/>
      <c r="B88" s="58"/>
      <c r="C88" s="58"/>
      <c r="D88" s="59"/>
      <c r="F88" s="60"/>
      <c r="G88" s="61"/>
      <c r="H88" s="56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57" customFormat="1" x14ac:dyDescent="0.25">
      <c r="A89" s="1"/>
      <c r="B89" s="58"/>
      <c r="C89" s="58"/>
      <c r="D89" s="59"/>
      <c r="F89" s="60"/>
      <c r="G89" s="61"/>
      <c r="H89" s="56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57" customFormat="1" x14ac:dyDescent="0.25">
      <c r="A90" s="1"/>
      <c r="B90" s="58"/>
      <c r="C90" s="58"/>
      <c r="D90" s="59"/>
      <c r="F90" s="60"/>
      <c r="G90" s="61"/>
      <c r="H90" s="56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57" customFormat="1" x14ac:dyDescent="0.25">
      <c r="A91" s="1"/>
      <c r="B91" s="58"/>
      <c r="C91" s="58"/>
      <c r="D91" s="59"/>
      <c r="F91" s="60"/>
      <c r="G91" s="61"/>
      <c r="H91" s="56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57" customFormat="1" x14ac:dyDescent="0.25">
      <c r="A92" s="1"/>
      <c r="B92" s="58"/>
      <c r="C92" s="58"/>
      <c r="D92" s="59"/>
      <c r="F92" s="60"/>
      <c r="G92" s="61"/>
      <c r="H92" s="56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57" customFormat="1" x14ac:dyDescent="0.25">
      <c r="A93" s="1"/>
      <c r="B93" s="58"/>
      <c r="C93" s="58"/>
      <c r="D93" s="59"/>
      <c r="F93" s="60"/>
      <c r="G93" s="61"/>
      <c r="H93" s="56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57" customFormat="1" x14ac:dyDescent="0.25">
      <c r="A94" s="1"/>
      <c r="B94" s="58"/>
      <c r="C94" s="58"/>
      <c r="D94" s="59"/>
      <c r="F94" s="60"/>
      <c r="G94" s="61"/>
      <c r="H94" s="56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57" customFormat="1" x14ac:dyDescent="0.25">
      <c r="A95" s="1"/>
      <c r="B95" s="58"/>
      <c r="C95" s="58"/>
      <c r="D95" s="59"/>
      <c r="F95" s="60"/>
      <c r="G95" s="61"/>
      <c r="H95" s="56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57" customFormat="1" x14ac:dyDescent="0.25">
      <c r="A96" s="1"/>
      <c r="B96" s="58"/>
      <c r="C96" s="58"/>
      <c r="D96" s="59"/>
      <c r="F96" s="60"/>
      <c r="G96" s="61"/>
      <c r="H96" s="56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57" customFormat="1" x14ac:dyDescent="0.25">
      <c r="A97" s="1"/>
      <c r="B97" s="58"/>
      <c r="C97" s="58"/>
      <c r="D97" s="59"/>
      <c r="F97" s="60"/>
      <c r="G97" s="61"/>
      <c r="H97" s="56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57" customFormat="1" x14ac:dyDescent="0.25">
      <c r="A98" s="1"/>
      <c r="B98" s="58"/>
      <c r="C98" s="58"/>
      <c r="D98" s="59"/>
      <c r="F98" s="60"/>
      <c r="G98" s="61"/>
      <c r="H98" s="56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57" customFormat="1" x14ac:dyDescent="0.25">
      <c r="A99" s="1"/>
      <c r="B99" s="58"/>
      <c r="C99" s="58"/>
      <c r="D99" s="59"/>
      <c r="F99" s="60"/>
      <c r="G99" s="61"/>
      <c r="H99" s="56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57" customFormat="1" x14ac:dyDescent="0.25">
      <c r="A100" s="1"/>
      <c r="B100" s="58"/>
      <c r="C100" s="58"/>
      <c r="D100" s="59"/>
      <c r="F100" s="60"/>
      <c r="G100" s="61"/>
      <c r="H100" s="56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57" customFormat="1" x14ac:dyDescent="0.25">
      <c r="A101" s="1"/>
      <c r="B101" s="58"/>
      <c r="C101" s="58"/>
      <c r="D101" s="59"/>
      <c r="F101" s="60"/>
      <c r="G101" s="61"/>
      <c r="H101" s="56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57" customFormat="1" x14ac:dyDescent="0.25">
      <c r="A102" s="1"/>
      <c r="B102" s="58"/>
      <c r="C102" s="58"/>
      <c r="D102" s="59"/>
      <c r="F102" s="60"/>
      <c r="G102" s="61"/>
      <c r="H102" s="56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57" customFormat="1" x14ac:dyDescent="0.25">
      <c r="A103" s="1"/>
      <c r="B103" s="58"/>
      <c r="C103" s="58"/>
      <c r="D103" s="59"/>
      <c r="F103" s="60"/>
      <c r="G103" s="61"/>
      <c r="H103" s="56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57" customFormat="1" x14ac:dyDescent="0.25">
      <c r="A104" s="1"/>
      <c r="B104" s="58"/>
      <c r="C104" s="58"/>
      <c r="D104" s="59"/>
      <c r="F104" s="60"/>
      <c r="G104" s="61"/>
      <c r="H104" s="56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57" customFormat="1" x14ac:dyDescent="0.25">
      <c r="A105" s="1"/>
      <c r="B105" s="58"/>
      <c r="C105" s="58"/>
      <c r="D105" s="59"/>
      <c r="F105" s="60"/>
      <c r="G105" s="61"/>
      <c r="H105" s="56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57" customFormat="1" x14ac:dyDescent="0.25">
      <c r="A106" s="1"/>
      <c r="B106" s="58"/>
      <c r="C106" s="58"/>
      <c r="D106" s="59"/>
      <c r="F106" s="60"/>
      <c r="G106" s="61"/>
      <c r="H106" s="56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57" customFormat="1" x14ac:dyDescent="0.25">
      <c r="A107" s="1"/>
      <c r="B107" s="58"/>
      <c r="C107" s="58"/>
      <c r="D107" s="59"/>
      <c r="F107" s="60"/>
      <c r="G107" s="61"/>
      <c r="H107" s="56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57" customFormat="1" x14ac:dyDescent="0.25">
      <c r="A108" s="1"/>
      <c r="B108" s="58"/>
      <c r="C108" s="58"/>
      <c r="D108" s="59"/>
      <c r="F108" s="60"/>
      <c r="G108" s="61"/>
      <c r="H108" s="56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57" customFormat="1" x14ac:dyDescent="0.25">
      <c r="A109" s="1"/>
      <c r="B109" s="58"/>
      <c r="C109" s="58"/>
      <c r="D109" s="59"/>
      <c r="F109" s="60"/>
      <c r="G109" s="61"/>
      <c r="H109" s="56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57" customFormat="1" x14ac:dyDescent="0.25">
      <c r="A110" s="1"/>
      <c r="B110" s="58"/>
      <c r="C110" s="58"/>
      <c r="D110" s="59"/>
      <c r="F110" s="60"/>
      <c r="G110" s="61"/>
      <c r="H110" s="56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57" customFormat="1" x14ac:dyDescent="0.25">
      <c r="A111" s="1"/>
      <c r="B111" s="58"/>
      <c r="C111" s="58"/>
      <c r="D111" s="59"/>
      <c r="F111" s="60"/>
      <c r="G111" s="61"/>
      <c r="H111" s="56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57" customFormat="1" x14ac:dyDescent="0.25">
      <c r="A112" s="1"/>
      <c r="B112" s="58"/>
      <c r="C112" s="58"/>
      <c r="D112" s="59"/>
      <c r="F112" s="60"/>
      <c r="G112" s="61"/>
      <c r="H112" s="56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57" customFormat="1" x14ac:dyDescent="0.25">
      <c r="A113" s="1"/>
      <c r="B113" s="58"/>
      <c r="C113" s="58"/>
      <c r="D113" s="59"/>
      <c r="F113" s="60"/>
      <c r="G113" s="61"/>
      <c r="H113" s="56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57" customFormat="1" x14ac:dyDescent="0.25">
      <c r="A114" s="1"/>
      <c r="B114" s="58"/>
      <c r="C114" s="58"/>
      <c r="D114" s="59"/>
      <c r="F114" s="60"/>
      <c r="G114" s="61"/>
      <c r="H114" s="56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57" customFormat="1" x14ac:dyDescent="0.25">
      <c r="A115" s="1"/>
      <c r="B115" s="58"/>
      <c r="C115" s="58"/>
      <c r="D115" s="59"/>
      <c r="F115" s="60"/>
      <c r="G115" s="61"/>
      <c r="H115" s="56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57" customFormat="1" x14ac:dyDescent="0.25">
      <c r="A116" s="1"/>
      <c r="B116" s="58"/>
      <c r="C116" s="58"/>
      <c r="D116" s="59"/>
      <c r="F116" s="60"/>
      <c r="G116" s="61"/>
      <c r="H116" s="56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57" customFormat="1" x14ac:dyDescent="0.25">
      <c r="A117" s="1"/>
      <c r="B117" s="58"/>
      <c r="C117" s="58"/>
      <c r="D117" s="59"/>
      <c r="F117" s="60"/>
      <c r="G117" s="61"/>
      <c r="H117" s="56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57" customFormat="1" x14ac:dyDescent="0.25">
      <c r="A118" s="1"/>
      <c r="B118" s="58"/>
      <c r="C118" s="58"/>
      <c r="D118" s="59"/>
      <c r="F118" s="60"/>
      <c r="G118" s="61"/>
      <c r="H118" s="56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57" customFormat="1" x14ac:dyDescent="0.25">
      <c r="A119" s="1"/>
      <c r="B119" s="58"/>
      <c r="C119" s="58"/>
      <c r="D119" s="59"/>
      <c r="F119" s="60"/>
      <c r="G119" s="61"/>
      <c r="H119" s="56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57" customFormat="1" x14ac:dyDescent="0.25">
      <c r="A120" s="1"/>
      <c r="B120" s="58"/>
      <c r="C120" s="58"/>
      <c r="D120" s="59"/>
      <c r="F120" s="60"/>
      <c r="G120" s="61"/>
      <c r="H120" s="56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57" customFormat="1" x14ac:dyDescent="0.25">
      <c r="A121" s="1"/>
      <c r="B121" s="58"/>
      <c r="C121" s="58"/>
      <c r="D121" s="59"/>
      <c r="F121" s="60"/>
      <c r="G121" s="61"/>
      <c r="H121" s="56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57" customFormat="1" x14ac:dyDescent="0.25">
      <c r="A122" s="1"/>
      <c r="B122" s="58"/>
      <c r="C122" s="58"/>
      <c r="D122" s="59"/>
      <c r="F122" s="60"/>
      <c r="G122" s="61"/>
      <c r="H122" s="56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57" customFormat="1" x14ac:dyDescent="0.25">
      <c r="A123" s="1"/>
      <c r="B123" s="58"/>
      <c r="C123" s="58"/>
      <c r="D123" s="59"/>
      <c r="F123" s="60"/>
      <c r="G123" s="61"/>
      <c r="H123" s="56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57" customFormat="1" x14ac:dyDescent="0.25">
      <c r="A124" s="1"/>
      <c r="B124" s="58"/>
      <c r="C124" s="58"/>
      <c r="D124" s="59"/>
      <c r="F124" s="60"/>
      <c r="G124" s="61"/>
      <c r="H124" s="56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57" customFormat="1" x14ac:dyDescent="0.25">
      <c r="A125" s="1"/>
      <c r="B125" s="58"/>
      <c r="C125" s="58"/>
      <c r="D125" s="59"/>
      <c r="F125" s="60"/>
      <c r="G125" s="61"/>
      <c r="H125" s="56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57" customFormat="1" x14ac:dyDescent="0.25">
      <c r="A126" s="1"/>
      <c r="B126" s="58"/>
      <c r="C126" s="58"/>
      <c r="D126" s="59"/>
      <c r="F126" s="60"/>
      <c r="G126" s="61"/>
      <c r="H126" s="56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57" customFormat="1" x14ac:dyDescent="0.25">
      <c r="A127" s="1"/>
      <c r="B127" s="58"/>
      <c r="C127" s="58"/>
      <c r="D127" s="59"/>
      <c r="F127" s="60"/>
      <c r="G127" s="61"/>
      <c r="H127" s="56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57" customFormat="1" x14ac:dyDescent="0.25">
      <c r="A128" s="1"/>
      <c r="B128" s="58"/>
      <c r="C128" s="58"/>
      <c r="D128" s="59"/>
      <c r="F128" s="60"/>
      <c r="G128" s="61"/>
      <c r="H128" s="56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57" customFormat="1" x14ac:dyDescent="0.25">
      <c r="A129" s="1"/>
      <c r="B129" s="58"/>
      <c r="C129" s="58"/>
      <c r="D129" s="59"/>
      <c r="F129" s="60"/>
      <c r="G129" s="61"/>
      <c r="H129" s="56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57" customFormat="1" x14ac:dyDescent="0.25">
      <c r="A130" s="1"/>
      <c r="B130" s="58"/>
      <c r="C130" s="58"/>
      <c r="D130" s="59"/>
      <c r="F130" s="60"/>
      <c r="G130" s="61"/>
      <c r="H130" s="56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57" customFormat="1" x14ac:dyDescent="0.25">
      <c r="A131" s="1"/>
      <c r="B131" s="58"/>
      <c r="C131" s="58"/>
      <c r="D131" s="59"/>
      <c r="F131" s="60"/>
      <c r="G131" s="61"/>
      <c r="H131" s="56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57" customFormat="1" x14ac:dyDescent="0.25">
      <c r="A132" s="1"/>
      <c r="B132" s="58"/>
      <c r="C132" s="58"/>
      <c r="D132" s="59"/>
      <c r="F132" s="60"/>
      <c r="G132" s="61"/>
      <c r="H132" s="56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57" customFormat="1" x14ac:dyDescent="0.25">
      <c r="A133" s="1"/>
      <c r="B133" s="58"/>
      <c r="C133" s="58"/>
      <c r="D133" s="59"/>
      <c r="F133" s="60"/>
      <c r="G133" s="61"/>
      <c r="H133" s="56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57" customFormat="1" x14ac:dyDescent="0.25">
      <c r="A134" s="1"/>
      <c r="B134" s="58"/>
      <c r="C134" s="58"/>
      <c r="D134" s="59"/>
      <c r="F134" s="60"/>
      <c r="G134" s="61"/>
      <c r="H134" s="56"/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57" customFormat="1" x14ac:dyDescent="0.25">
      <c r="A135" s="1"/>
      <c r="B135" s="58"/>
      <c r="C135" s="58"/>
      <c r="D135" s="59"/>
      <c r="F135" s="60"/>
      <c r="G135" s="61"/>
      <c r="H135" s="56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57" customFormat="1" x14ac:dyDescent="0.25">
      <c r="A136" s="1"/>
      <c r="B136" s="58"/>
      <c r="C136" s="58"/>
      <c r="D136" s="59"/>
      <c r="F136" s="60"/>
      <c r="G136" s="61"/>
      <c r="H136" s="56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57" customFormat="1" x14ac:dyDescent="0.25">
      <c r="A137" s="1"/>
      <c r="B137" s="58"/>
      <c r="C137" s="58"/>
      <c r="D137" s="59"/>
      <c r="F137" s="60"/>
      <c r="G137" s="61"/>
      <c r="H137" s="56"/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57" customFormat="1" x14ac:dyDescent="0.25">
      <c r="A138" s="1"/>
      <c r="B138" s="58"/>
      <c r="C138" s="58"/>
      <c r="D138" s="59"/>
      <c r="F138" s="60"/>
      <c r="G138" s="61"/>
      <c r="H138" s="56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57" customFormat="1" x14ac:dyDescent="0.25">
      <c r="A139" s="1"/>
      <c r="B139" s="58"/>
      <c r="C139" s="58"/>
      <c r="D139" s="59"/>
      <c r="F139" s="60"/>
      <c r="G139" s="61"/>
      <c r="H139" s="56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57" customFormat="1" x14ac:dyDescent="0.25">
      <c r="A140" s="1"/>
      <c r="B140" s="58"/>
      <c r="C140" s="58"/>
      <c r="D140" s="59"/>
      <c r="F140" s="60"/>
      <c r="G140" s="61"/>
      <c r="H140" s="56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57" customFormat="1" x14ac:dyDescent="0.25">
      <c r="A141" s="1"/>
      <c r="B141" s="58"/>
      <c r="C141" s="58"/>
      <c r="D141" s="59"/>
      <c r="F141" s="60"/>
      <c r="G141" s="61"/>
      <c r="H141" s="56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57" customFormat="1" x14ac:dyDescent="0.25">
      <c r="A142" s="1"/>
      <c r="B142" s="58"/>
      <c r="C142" s="58"/>
      <c r="D142" s="59"/>
      <c r="F142" s="60"/>
      <c r="G142" s="61"/>
      <c r="H142" s="56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57" customFormat="1" x14ac:dyDescent="0.25">
      <c r="A143" s="1"/>
      <c r="B143" s="58"/>
      <c r="C143" s="58"/>
      <c r="D143" s="59"/>
      <c r="F143" s="60"/>
      <c r="G143" s="61"/>
      <c r="H143" s="56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57" customFormat="1" x14ac:dyDescent="0.25">
      <c r="A144" s="1"/>
      <c r="B144" s="58"/>
      <c r="C144" s="58"/>
      <c r="D144" s="59"/>
      <c r="F144" s="60"/>
      <c r="G144" s="61"/>
      <c r="H144" s="56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57" customFormat="1" x14ac:dyDescent="0.25">
      <c r="A145" s="1"/>
      <c r="B145" s="58"/>
      <c r="C145" s="58"/>
      <c r="D145" s="59"/>
      <c r="F145" s="60"/>
      <c r="G145" s="61"/>
      <c r="H145" s="56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57" customFormat="1" x14ac:dyDescent="0.25">
      <c r="A146" s="1"/>
      <c r="B146" s="58"/>
      <c r="C146" s="58"/>
      <c r="D146" s="59"/>
      <c r="F146" s="60"/>
      <c r="G146" s="61"/>
      <c r="H146" s="56"/>
      <c r="I146" s="50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57" customFormat="1" x14ac:dyDescent="0.25">
      <c r="A147" s="1"/>
      <c r="B147" s="58"/>
      <c r="C147" s="58"/>
      <c r="D147" s="59"/>
      <c r="F147" s="60"/>
      <c r="G147" s="61"/>
      <c r="H147" s="56"/>
      <c r="I147" s="50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57" customFormat="1" x14ac:dyDescent="0.25">
      <c r="A148" s="1"/>
      <c r="B148" s="58"/>
      <c r="C148" s="58"/>
      <c r="D148" s="59"/>
      <c r="F148" s="60"/>
      <c r="G148" s="61"/>
      <c r="H148" s="56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57" customFormat="1" x14ac:dyDescent="0.25">
      <c r="A149" s="1"/>
      <c r="B149" s="58"/>
      <c r="C149" s="58"/>
      <c r="D149" s="59"/>
      <c r="F149" s="60"/>
      <c r="G149" s="61"/>
      <c r="H149" s="56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57" customFormat="1" x14ac:dyDescent="0.25">
      <c r="A150" s="1"/>
      <c r="B150" s="58"/>
      <c r="C150" s="58"/>
      <c r="D150" s="59"/>
      <c r="F150" s="60"/>
      <c r="G150" s="61"/>
      <c r="H150" s="56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57" customFormat="1" x14ac:dyDescent="0.25">
      <c r="A151" s="1"/>
      <c r="B151" s="58"/>
      <c r="C151" s="58"/>
      <c r="D151" s="59"/>
      <c r="F151" s="60"/>
      <c r="G151" s="61"/>
      <c r="H151" s="56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57" customFormat="1" x14ac:dyDescent="0.25">
      <c r="A152" s="1"/>
      <c r="B152" s="58"/>
      <c r="C152" s="58"/>
      <c r="D152" s="59"/>
      <c r="F152" s="60"/>
      <c r="G152" s="61"/>
      <c r="H152" s="56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57" customFormat="1" x14ac:dyDescent="0.25">
      <c r="A153" s="1"/>
      <c r="B153" s="58"/>
      <c r="C153" s="58"/>
      <c r="D153" s="59"/>
      <c r="F153" s="60"/>
      <c r="G153" s="61"/>
      <c r="H153" s="56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57" customFormat="1" x14ac:dyDescent="0.25">
      <c r="A154" s="1"/>
      <c r="B154" s="58"/>
      <c r="C154" s="58"/>
      <c r="D154" s="59"/>
      <c r="F154" s="60"/>
      <c r="G154" s="61"/>
      <c r="H154" s="56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57" customFormat="1" x14ac:dyDescent="0.25">
      <c r="A155" s="1"/>
      <c r="B155" s="58"/>
      <c r="C155" s="58"/>
      <c r="D155" s="59"/>
      <c r="F155" s="60"/>
      <c r="G155" s="61"/>
      <c r="H155" s="56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57" customFormat="1" x14ac:dyDescent="0.25">
      <c r="A156" s="1"/>
      <c r="B156" s="58"/>
      <c r="C156" s="58"/>
      <c r="D156" s="59"/>
      <c r="F156" s="60"/>
      <c r="G156" s="61"/>
      <c r="H156" s="56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57" customFormat="1" x14ac:dyDescent="0.25">
      <c r="A157" s="1"/>
      <c r="B157" s="58"/>
      <c r="C157" s="58"/>
      <c r="D157" s="59"/>
      <c r="F157" s="60"/>
      <c r="G157" s="61"/>
      <c r="H157" s="56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57" customFormat="1" x14ac:dyDescent="0.25">
      <c r="A158" s="1"/>
      <c r="B158" s="58"/>
      <c r="C158" s="58"/>
      <c r="D158" s="59"/>
      <c r="F158" s="60"/>
      <c r="G158" s="61"/>
      <c r="H158" s="56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57" customFormat="1" x14ac:dyDescent="0.25">
      <c r="A159" s="1"/>
      <c r="B159" s="58"/>
      <c r="C159" s="58"/>
      <c r="D159" s="59"/>
      <c r="F159" s="60"/>
      <c r="G159" s="61"/>
      <c r="H159" s="56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57" customFormat="1" x14ac:dyDescent="0.25">
      <c r="A160" s="1"/>
      <c r="B160" s="58"/>
      <c r="C160" s="58"/>
      <c r="D160" s="59"/>
      <c r="F160" s="60"/>
      <c r="G160" s="61"/>
      <c r="H160" s="56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57" customFormat="1" x14ac:dyDescent="0.25">
      <c r="A161" s="1"/>
      <c r="B161" s="58"/>
      <c r="C161" s="58"/>
      <c r="D161" s="59"/>
      <c r="F161" s="60"/>
      <c r="G161" s="61"/>
      <c r="H161" s="56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57" customFormat="1" x14ac:dyDescent="0.25">
      <c r="A162" s="1"/>
      <c r="B162" s="58"/>
      <c r="C162" s="58"/>
      <c r="D162" s="59"/>
      <c r="F162" s="60"/>
      <c r="G162" s="61"/>
      <c r="H162" s="56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57" customFormat="1" x14ac:dyDescent="0.25">
      <c r="A163" s="1"/>
      <c r="B163" s="58"/>
      <c r="C163" s="58"/>
      <c r="D163" s="59"/>
      <c r="F163" s="60"/>
      <c r="G163" s="61"/>
      <c r="H163" s="56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57" customFormat="1" x14ac:dyDescent="0.25">
      <c r="A164" s="1"/>
      <c r="B164" s="58"/>
      <c r="C164" s="58"/>
      <c r="D164" s="59"/>
      <c r="F164" s="60"/>
      <c r="G164" s="61"/>
      <c r="H164" s="56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57" customFormat="1" x14ac:dyDescent="0.25">
      <c r="A165" s="1"/>
      <c r="B165" s="58"/>
      <c r="C165" s="58"/>
      <c r="D165" s="59"/>
      <c r="F165" s="60"/>
      <c r="G165" s="61"/>
      <c r="H165" s="56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57" customFormat="1" x14ac:dyDescent="0.25">
      <c r="A166" s="1"/>
      <c r="B166" s="58"/>
      <c r="C166" s="58"/>
      <c r="D166" s="59"/>
      <c r="F166" s="60"/>
      <c r="G166" s="61"/>
      <c r="H166" s="56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57" customFormat="1" x14ac:dyDescent="0.25">
      <c r="A167" s="1"/>
      <c r="B167" s="58"/>
      <c r="C167" s="58"/>
      <c r="D167" s="59"/>
      <c r="F167" s="60"/>
      <c r="G167" s="61"/>
      <c r="H167" s="56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57" customFormat="1" x14ac:dyDescent="0.25">
      <c r="A168" s="1"/>
      <c r="B168" s="58"/>
      <c r="C168" s="58"/>
      <c r="D168" s="59"/>
      <c r="F168" s="60"/>
      <c r="G168" s="61"/>
      <c r="H168" s="56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57" customFormat="1" x14ac:dyDescent="0.25">
      <c r="A169" s="1"/>
      <c r="B169" s="58"/>
      <c r="C169" s="58"/>
      <c r="D169" s="59"/>
      <c r="F169" s="60"/>
      <c r="G169" s="61"/>
      <c r="H169" s="56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57" customFormat="1" x14ac:dyDescent="0.25">
      <c r="A170" s="1"/>
      <c r="B170" s="58"/>
      <c r="C170" s="58"/>
      <c r="D170" s="59"/>
      <c r="F170" s="60"/>
      <c r="G170" s="61"/>
      <c r="H170" s="56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57" customFormat="1" x14ac:dyDescent="0.25">
      <c r="A171" s="1"/>
      <c r="B171" s="58"/>
      <c r="C171" s="58"/>
      <c r="D171" s="59"/>
      <c r="F171" s="60"/>
      <c r="G171" s="61"/>
      <c r="H171" s="56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57" customFormat="1" x14ac:dyDescent="0.25">
      <c r="A172" s="1"/>
      <c r="B172" s="58"/>
      <c r="C172" s="58"/>
      <c r="D172" s="59"/>
      <c r="F172" s="60"/>
      <c r="G172" s="61"/>
      <c r="H172" s="56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57" customFormat="1" x14ac:dyDescent="0.25">
      <c r="A173" s="1"/>
      <c r="B173" s="58"/>
      <c r="C173" s="58"/>
      <c r="D173" s="59"/>
      <c r="F173" s="60"/>
      <c r="G173" s="61"/>
      <c r="H173" s="56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57" customFormat="1" x14ac:dyDescent="0.25">
      <c r="A174" s="1"/>
      <c r="B174" s="58"/>
      <c r="C174" s="58"/>
      <c r="D174" s="59"/>
      <c r="F174" s="60"/>
      <c r="G174" s="61"/>
      <c r="H174" s="56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57" customFormat="1" x14ac:dyDescent="0.25">
      <c r="A175" s="1"/>
      <c r="B175" s="58"/>
      <c r="C175" s="58"/>
      <c r="D175" s="59"/>
      <c r="F175" s="60"/>
      <c r="G175" s="61"/>
      <c r="H175" s="56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57" customFormat="1" x14ac:dyDescent="0.25">
      <c r="A176" s="1"/>
      <c r="B176" s="58"/>
      <c r="C176" s="58"/>
      <c r="D176" s="59"/>
      <c r="F176" s="60"/>
      <c r="G176" s="61"/>
      <c r="H176" s="56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57" customFormat="1" x14ac:dyDescent="0.25">
      <c r="A177" s="1"/>
      <c r="B177" s="58"/>
      <c r="C177" s="58"/>
      <c r="D177" s="59"/>
      <c r="F177" s="60"/>
      <c r="G177" s="61"/>
      <c r="H177" s="56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57" customFormat="1" x14ac:dyDescent="0.25">
      <c r="A178" s="1"/>
      <c r="B178" s="58"/>
      <c r="C178" s="58"/>
      <c r="D178" s="59"/>
      <c r="F178" s="60"/>
      <c r="G178" s="61"/>
      <c r="H178" s="56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57" customFormat="1" x14ac:dyDescent="0.25">
      <c r="A179" s="1"/>
      <c r="B179" s="58"/>
      <c r="C179" s="58"/>
      <c r="D179" s="59"/>
      <c r="F179" s="60"/>
      <c r="G179" s="61"/>
      <c r="H179" s="56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57" customFormat="1" x14ac:dyDescent="0.25">
      <c r="A180" s="1"/>
      <c r="B180" s="58"/>
      <c r="C180" s="58"/>
      <c r="D180" s="59"/>
      <c r="F180" s="60"/>
      <c r="G180" s="61"/>
      <c r="H180" s="56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57" customFormat="1" x14ac:dyDescent="0.25">
      <c r="A181" s="1"/>
      <c r="B181" s="58"/>
      <c r="C181" s="58"/>
      <c r="D181" s="59"/>
      <c r="F181" s="60"/>
      <c r="G181" s="61"/>
      <c r="H181" s="56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57" customFormat="1" x14ac:dyDescent="0.25">
      <c r="A182" s="1"/>
      <c r="B182" s="58"/>
      <c r="C182" s="58"/>
      <c r="D182" s="59"/>
      <c r="F182" s="60"/>
      <c r="G182" s="61"/>
      <c r="H182" s="56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57" customFormat="1" x14ac:dyDescent="0.25">
      <c r="A183" s="1"/>
      <c r="B183" s="58"/>
      <c r="C183" s="58"/>
      <c r="D183" s="59"/>
      <c r="F183" s="60"/>
      <c r="G183" s="61"/>
      <c r="H183" s="56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57" customFormat="1" x14ac:dyDescent="0.25">
      <c r="A184" s="1"/>
      <c r="B184" s="58"/>
      <c r="C184" s="58"/>
      <c r="D184" s="59"/>
      <c r="F184" s="60"/>
      <c r="G184" s="61"/>
      <c r="H184" s="56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57" customFormat="1" x14ac:dyDescent="0.25">
      <c r="A185" s="1"/>
      <c r="B185" s="58"/>
      <c r="C185" s="58"/>
      <c r="D185" s="59"/>
      <c r="F185" s="60"/>
      <c r="G185" s="61"/>
      <c r="H185" s="56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57" customFormat="1" x14ac:dyDescent="0.25">
      <c r="A186" s="1"/>
      <c r="B186" s="58"/>
      <c r="C186" s="58"/>
      <c r="D186" s="59"/>
      <c r="F186" s="60"/>
      <c r="G186" s="61"/>
      <c r="H186" s="56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57" customFormat="1" x14ac:dyDescent="0.25">
      <c r="A187" s="1"/>
      <c r="B187" s="58"/>
      <c r="C187" s="58"/>
      <c r="D187" s="59"/>
      <c r="F187" s="60"/>
      <c r="G187" s="61"/>
      <c r="H187" s="56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57" customFormat="1" x14ac:dyDescent="0.25">
      <c r="A188" s="1"/>
      <c r="B188" s="58"/>
      <c r="C188" s="58"/>
      <c r="D188" s="59"/>
      <c r="F188" s="60"/>
      <c r="G188" s="61"/>
      <c r="H188" s="56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57" customFormat="1" x14ac:dyDescent="0.25">
      <c r="A189" s="1"/>
      <c r="B189" s="58"/>
      <c r="C189" s="58"/>
      <c r="D189" s="59"/>
      <c r="F189" s="60"/>
      <c r="G189" s="61"/>
      <c r="H189" s="56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57" customFormat="1" x14ac:dyDescent="0.25">
      <c r="A190" s="1"/>
      <c r="B190" s="58"/>
      <c r="C190" s="58"/>
      <c r="D190" s="59"/>
      <c r="F190" s="60"/>
      <c r="G190" s="61"/>
      <c r="H190" s="56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57" customFormat="1" x14ac:dyDescent="0.25">
      <c r="A191" s="1"/>
      <c r="B191" s="58"/>
      <c r="C191" s="58"/>
      <c r="D191" s="59"/>
      <c r="F191" s="60"/>
      <c r="G191" s="61"/>
      <c r="H191" s="56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57" customFormat="1" x14ac:dyDescent="0.25">
      <c r="A192" s="1"/>
      <c r="B192" s="58"/>
      <c r="C192" s="58"/>
      <c r="D192" s="59"/>
      <c r="F192" s="60"/>
      <c r="G192" s="61"/>
      <c r="H192" s="56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57" customFormat="1" x14ac:dyDescent="0.25">
      <c r="A193" s="1"/>
      <c r="B193" s="58"/>
      <c r="C193" s="58"/>
      <c r="D193" s="59"/>
      <c r="F193" s="60"/>
      <c r="G193" s="61"/>
      <c r="H193" s="56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57" customFormat="1" x14ac:dyDescent="0.25">
      <c r="A194" s="1"/>
      <c r="B194" s="58"/>
      <c r="C194" s="58"/>
      <c r="D194" s="59"/>
      <c r="F194" s="60"/>
      <c r="G194" s="61"/>
      <c r="H194" s="56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57" customFormat="1" x14ac:dyDescent="0.25">
      <c r="A195" s="1"/>
      <c r="B195" s="58"/>
      <c r="C195" s="58"/>
      <c r="D195" s="59"/>
      <c r="F195" s="60"/>
      <c r="G195" s="61"/>
      <c r="H195" s="56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57" customFormat="1" x14ac:dyDescent="0.25">
      <c r="A196" s="1"/>
      <c r="B196" s="58"/>
      <c r="C196" s="58"/>
      <c r="D196" s="59"/>
      <c r="F196" s="60"/>
      <c r="G196" s="61"/>
      <c r="H196" s="56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57" customFormat="1" x14ac:dyDescent="0.25">
      <c r="A197" s="1"/>
      <c r="B197" s="58"/>
      <c r="C197" s="58"/>
      <c r="D197" s="59"/>
      <c r="F197" s="60"/>
      <c r="G197" s="61"/>
      <c r="H197" s="56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57" customFormat="1" x14ac:dyDescent="0.25">
      <c r="A198" s="1"/>
      <c r="B198" s="58"/>
      <c r="C198" s="58"/>
      <c r="D198" s="59"/>
      <c r="F198" s="60"/>
      <c r="G198" s="61"/>
      <c r="H198" s="56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57" customFormat="1" x14ac:dyDescent="0.25">
      <c r="A199" s="1"/>
      <c r="B199" s="58"/>
      <c r="C199" s="58"/>
      <c r="D199" s="59"/>
      <c r="F199" s="60"/>
      <c r="G199" s="61"/>
      <c r="H199" s="56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57" customFormat="1" x14ac:dyDescent="0.25">
      <c r="A200" s="1"/>
      <c r="B200" s="58"/>
      <c r="C200" s="58"/>
      <c r="D200" s="59"/>
      <c r="F200" s="60"/>
      <c r="G200" s="61"/>
      <c r="H200" s="56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57" customFormat="1" x14ac:dyDescent="0.25">
      <c r="A201" s="1"/>
      <c r="B201" s="58"/>
      <c r="C201" s="58"/>
      <c r="D201" s="59"/>
      <c r="F201" s="60"/>
      <c r="G201" s="61"/>
      <c r="H201" s="56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57" customFormat="1" x14ac:dyDescent="0.25">
      <c r="A202" s="1"/>
      <c r="B202" s="58"/>
      <c r="C202" s="58"/>
      <c r="D202" s="59"/>
      <c r="F202" s="60"/>
      <c r="G202" s="61"/>
      <c r="H202" s="56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57" customFormat="1" x14ac:dyDescent="0.25">
      <c r="A203" s="1"/>
      <c r="B203" s="58"/>
      <c r="C203" s="58"/>
      <c r="D203" s="59"/>
      <c r="F203" s="60"/>
      <c r="G203" s="61"/>
      <c r="H203" s="56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57" customFormat="1" x14ac:dyDescent="0.25">
      <c r="A204" s="1"/>
      <c r="B204" s="58"/>
      <c r="C204" s="58"/>
      <c r="D204" s="59"/>
      <c r="F204" s="60"/>
      <c r="G204" s="61"/>
      <c r="H204" s="56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57" customFormat="1" x14ac:dyDescent="0.25">
      <c r="A205" s="1"/>
      <c r="B205" s="58"/>
      <c r="C205" s="58"/>
      <c r="D205" s="59"/>
      <c r="F205" s="60"/>
      <c r="G205" s="61"/>
      <c r="H205" s="56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57" customFormat="1" x14ac:dyDescent="0.25">
      <c r="A206" s="1"/>
      <c r="B206" s="58"/>
      <c r="C206" s="58"/>
      <c r="D206" s="59"/>
      <c r="F206" s="60"/>
      <c r="G206" s="61"/>
      <c r="H206" s="56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57" customFormat="1" x14ac:dyDescent="0.25">
      <c r="A207" s="1"/>
      <c r="B207" s="58"/>
      <c r="C207" s="58"/>
      <c r="D207" s="59"/>
      <c r="F207" s="60"/>
      <c r="G207" s="61"/>
      <c r="H207" s="56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57" customFormat="1" x14ac:dyDescent="0.25">
      <c r="A208" s="1"/>
      <c r="B208" s="58"/>
      <c r="C208" s="58"/>
      <c r="D208" s="59"/>
      <c r="F208" s="60"/>
      <c r="G208" s="61"/>
      <c r="H208" s="56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57" customFormat="1" x14ac:dyDescent="0.25">
      <c r="A209" s="1"/>
      <c r="B209" s="58"/>
      <c r="C209" s="58"/>
      <c r="D209" s="59"/>
      <c r="F209" s="60"/>
      <c r="G209" s="61"/>
      <c r="H209" s="56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57" customFormat="1" x14ac:dyDescent="0.25">
      <c r="A210" s="1"/>
      <c r="B210" s="58"/>
      <c r="C210" s="58"/>
      <c r="D210" s="59"/>
      <c r="F210" s="60"/>
      <c r="G210" s="61"/>
      <c r="H210" s="56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57" customFormat="1" x14ac:dyDescent="0.25">
      <c r="A211" s="1"/>
      <c r="B211" s="58"/>
      <c r="C211" s="58"/>
      <c r="D211" s="59"/>
      <c r="F211" s="60"/>
      <c r="G211" s="61"/>
      <c r="H211" s="56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57" customFormat="1" x14ac:dyDescent="0.25">
      <c r="A212" s="1"/>
      <c r="B212" s="58"/>
      <c r="C212" s="58"/>
      <c r="D212" s="59"/>
      <c r="F212" s="60"/>
      <c r="G212" s="61"/>
      <c r="H212" s="56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57" customFormat="1" x14ac:dyDescent="0.25">
      <c r="A213" s="1"/>
      <c r="B213" s="58"/>
      <c r="C213" s="58"/>
      <c r="D213" s="59"/>
      <c r="F213" s="60"/>
      <c r="G213" s="61"/>
      <c r="H213" s="56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57" customFormat="1" x14ac:dyDescent="0.25">
      <c r="A214" s="1"/>
      <c r="B214" s="58"/>
      <c r="C214" s="58"/>
      <c r="D214" s="59"/>
      <c r="F214" s="60"/>
      <c r="G214" s="61"/>
      <c r="H214" s="56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57" customFormat="1" x14ac:dyDescent="0.25">
      <c r="A215" s="1"/>
      <c r="B215" s="58"/>
      <c r="C215" s="58"/>
      <c r="D215" s="59"/>
      <c r="F215" s="60"/>
      <c r="G215" s="61"/>
      <c r="H215" s="56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57" customFormat="1" x14ac:dyDescent="0.25">
      <c r="A216" s="1"/>
      <c r="B216" s="58"/>
      <c r="C216" s="58"/>
      <c r="D216" s="59"/>
      <c r="F216" s="60"/>
      <c r="G216" s="61"/>
      <c r="H216" s="56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57" customFormat="1" x14ac:dyDescent="0.25">
      <c r="A217" s="1"/>
      <c r="B217" s="58"/>
      <c r="C217" s="58"/>
      <c r="D217" s="59"/>
      <c r="F217" s="60"/>
      <c r="G217" s="61"/>
      <c r="H217" s="56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57" customFormat="1" x14ac:dyDescent="0.25">
      <c r="A218" s="1"/>
      <c r="B218" s="58"/>
      <c r="C218" s="58"/>
      <c r="D218" s="59"/>
      <c r="F218" s="60"/>
      <c r="G218" s="61"/>
      <c r="H218" s="56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57" customFormat="1" x14ac:dyDescent="0.25">
      <c r="A219" s="1"/>
      <c r="B219" s="58"/>
      <c r="C219" s="58"/>
      <c r="D219" s="59"/>
      <c r="F219" s="60"/>
      <c r="G219" s="61"/>
      <c r="H219" s="56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57" customFormat="1" x14ac:dyDescent="0.25">
      <c r="A220" s="1"/>
      <c r="B220" s="58"/>
      <c r="C220" s="58"/>
      <c r="D220" s="59"/>
      <c r="F220" s="60"/>
      <c r="G220" s="61"/>
      <c r="H220" s="56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57" customFormat="1" x14ac:dyDescent="0.25">
      <c r="A221" s="1"/>
      <c r="B221" s="58"/>
      <c r="C221" s="58"/>
      <c r="D221" s="59"/>
      <c r="F221" s="60"/>
      <c r="G221" s="61"/>
      <c r="H221" s="56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57" customFormat="1" x14ac:dyDescent="0.25">
      <c r="A222" s="1"/>
      <c r="B222" s="58"/>
      <c r="C222" s="58"/>
      <c r="D222" s="59"/>
      <c r="F222" s="60"/>
      <c r="G222" s="61"/>
      <c r="H222" s="56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57" customFormat="1" x14ac:dyDescent="0.25">
      <c r="A223" s="1"/>
      <c r="B223" s="58"/>
      <c r="C223" s="58"/>
      <c r="D223" s="59"/>
      <c r="F223" s="60"/>
      <c r="G223" s="61"/>
      <c r="H223" s="56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57" customFormat="1" x14ac:dyDescent="0.25">
      <c r="A224" s="1"/>
      <c r="B224" s="58"/>
      <c r="C224" s="58"/>
      <c r="D224" s="59"/>
      <c r="F224" s="60"/>
      <c r="G224" s="61"/>
      <c r="H224" s="56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57" customFormat="1" x14ac:dyDescent="0.25">
      <c r="A225" s="1"/>
      <c r="B225" s="58"/>
      <c r="C225" s="58"/>
      <c r="D225" s="59"/>
      <c r="F225" s="60"/>
      <c r="G225" s="61"/>
      <c r="H225" s="56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57" customFormat="1" x14ac:dyDescent="0.25">
      <c r="A226" s="1"/>
      <c r="B226" s="58"/>
      <c r="C226" s="58"/>
      <c r="D226" s="59"/>
      <c r="F226" s="60"/>
      <c r="G226" s="61"/>
      <c r="H226" s="56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57" customFormat="1" x14ac:dyDescent="0.25">
      <c r="A227" s="1"/>
      <c r="B227" s="58"/>
      <c r="C227" s="58"/>
      <c r="D227" s="59"/>
      <c r="F227" s="60"/>
      <c r="G227" s="61"/>
      <c r="H227" s="56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57" customFormat="1" x14ac:dyDescent="0.25">
      <c r="A228" s="1"/>
      <c r="B228" s="58"/>
      <c r="C228" s="58"/>
      <c r="D228" s="59"/>
      <c r="F228" s="60"/>
      <c r="G228" s="61"/>
      <c r="H228" s="56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57" customFormat="1" x14ac:dyDescent="0.25">
      <c r="A229" s="1"/>
      <c r="B229" s="58"/>
      <c r="C229" s="58"/>
      <c r="D229" s="59"/>
      <c r="F229" s="60"/>
      <c r="G229" s="61"/>
      <c r="H229" s="56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57" customFormat="1" x14ac:dyDescent="0.25">
      <c r="A230" s="1"/>
      <c r="B230" s="58"/>
      <c r="C230" s="58"/>
      <c r="D230" s="59"/>
      <c r="F230" s="60"/>
      <c r="G230" s="61"/>
      <c r="H230" s="56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57" customFormat="1" x14ac:dyDescent="0.25">
      <c r="A231" s="1"/>
      <c r="B231" s="58"/>
      <c r="C231" s="58"/>
      <c r="D231" s="59"/>
      <c r="F231" s="60"/>
      <c r="G231" s="61"/>
      <c r="H231" s="56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57" customFormat="1" x14ac:dyDescent="0.25">
      <c r="A232" s="1"/>
      <c r="B232" s="58"/>
      <c r="C232" s="58"/>
      <c r="D232" s="59"/>
      <c r="F232" s="60"/>
      <c r="G232" s="61"/>
      <c r="H232" s="56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57" customFormat="1" x14ac:dyDescent="0.25">
      <c r="A233" s="1"/>
      <c r="B233" s="58"/>
      <c r="C233" s="58"/>
      <c r="D233" s="59"/>
      <c r="F233" s="60"/>
      <c r="G233" s="61"/>
      <c r="H233" s="56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57" customFormat="1" x14ac:dyDescent="0.25">
      <c r="A234" s="1"/>
      <c r="B234" s="58"/>
      <c r="C234" s="58"/>
      <c r="D234" s="59"/>
      <c r="F234" s="60"/>
      <c r="G234" s="61"/>
      <c r="H234" s="56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57" customFormat="1" x14ac:dyDescent="0.25">
      <c r="A235" s="1"/>
      <c r="B235" s="58"/>
      <c r="C235" s="58"/>
      <c r="D235" s="59"/>
      <c r="F235" s="60"/>
      <c r="G235" s="61"/>
      <c r="H235" s="56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57" customFormat="1" x14ac:dyDescent="0.25">
      <c r="A236" s="1"/>
      <c r="B236" s="58"/>
      <c r="C236" s="58"/>
      <c r="D236" s="59"/>
      <c r="F236" s="60"/>
      <c r="G236" s="61"/>
      <c r="H236" s="56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57" customFormat="1" x14ac:dyDescent="0.25">
      <c r="A237" s="1"/>
      <c r="B237" s="58"/>
      <c r="C237" s="58"/>
      <c r="D237" s="59"/>
      <c r="F237" s="60"/>
      <c r="G237" s="61"/>
      <c r="H237" s="56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57" customFormat="1" x14ac:dyDescent="0.25">
      <c r="A238" s="1"/>
      <c r="B238" s="58"/>
      <c r="C238" s="58"/>
      <c r="D238" s="59"/>
      <c r="F238" s="60"/>
      <c r="G238" s="61"/>
      <c r="H238" s="56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57" customFormat="1" x14ac:dyDescent="0.25">
      <c r="A239" s="1"/>
      <c r="B239" s="58"/>
      <c r="C239" s="58"/>
      <c r="D239" s="59"/>
      <c r="F239" s="60"/>
      <c r="G239" s="61"/>
      <c r="H239" s="56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57" customFormat="1" x14ac:dyDescent="0.25">
      <c r="A240" s="1"/>
      <c r="B240" s="58"/>
      <c r="C240" s="58"/>
      <c r="D240" s="59"/>
      <c r="F240" s="60"/>
      <c r="G240" s="61"/>
      <c r="H240" s="56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57" customFormat="1" x14ac:dyDescent="0.25">
      <c r="A241" s="1"/>
      <c r="B241" s="58"/>
      <c r="C241" s="58"/>
      <c r="D241" s="59"/>
      <c r="F241" s="60"/>
      <c r="G241" s="61"/>
      <c r="H241" s="56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57" customFormat="1" x14ac:dyDescent="0.25">
      <c r="A242" s="1"/>
      <c r="B242" s="58"/>
      <c r="C242" s="58"/>
      <c r="D242" s="59"/>
      <c r="F242" s="60"/>
      <c r="G242" s="61"/>
      <c r="H242" s="56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57" customFormat="1" x14ac:dyDescent="0.25">
      <c r="A243" s="1"/>
      <c r="B243" s="58"/>
      <c r="C243" s="58"/>
      <c r="D243" s="59"/>
      <c r="F243" s="60"/>
      <c r="G243" s="61"/>
      <c r="H243" s="56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57" customFormat="1" x14ac:dyDescent="0.25">
      <c r="A244" s="1"/>
      <c r="B244" s="58"/>
      <c r="C244" s="58"/>
      <c r="D244" s="59"/>
      <c r="F244" s="60"/>
      <c r="G244" s="61"/>
      <c r="H244" s="56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57" customFormat="1" x14ac:dyDescent="0.25">
      <c r="A245" s="1"/>
      <c r="B245" s="58"/>
      <c r="C245" s="58"/>
      <c r="D245" s="59"/>
      <c r="F245" s="60"/>
      <c r="G245" s="61"/>
      <c r="H245" s="56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57" customFormat="1" x14ac:dyDescent="0.25">
      <c r="A246" s="1"/>
      <c r="B246" s="58"/>
      <c r="C246" s="58"/>
      <c r="D246" s="59"/>
      <c r="F246" s="60"/>
      <c r="G246" s="61"/>
      <c r="H246" s="56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57" customFormat="1" x14ac:dyDescent="0.25">
      <c r="A247" s="1"/>
      <c r="B247" s="58"/>
      <c r="C247" s="58"/>
      <c r="D247" s="59"/>
      <c r="F247" s="60"/>
      <c r="G247" s="61"/>
      <c r="H247" s="56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57" customFormat="1" x14ac:dyDescent="0.25">
      <c r="A248" s="1"/>
      <c r="B248" s="58"/>
      <c r="C248" s="58"/>
      <c r="D248" s="59"/>
      <c r="F248" s="60"/>
      <c r="G248" s="61"/>
      <c r="H248" s="56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57" customFormat="1" x14ac:dyDescent="0.25">
      <c r="A249" s="1"/>
      <c r="B249" s="58"/>
      <c r="C249" s="58"/>
      <c r="D249" s="59"/>
      <c r="F249" s="60"/>
      <c r="G249" s="61"/>
      <c r="H249" s="56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57" customFormat="1" x14ac:dyDescent="0.25">
      <c r="A250" s="1"/>
      <c r="B250" s="58"/>
      <c r="C250" s="58"/>
      <c r="D250" s="59"/>
      <c r="F250" s="60"/>
      <c r="G250" s="61"/>
      <c r="H250" s="56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57" customFormat="1" x14ac:dyDescent="0.25">
      <c r="A251" s="1"/>
      <c r="B251" s="58"/>
      <c r="C251" s="58"/>
      <c r="D251" s="59"/>
      <c r="F251" s="60"/>
      <c r="G251" s="61"/>
      <c r="H251" s="56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57" customFormat="1" x14ac:dyDescent="0.25">
      <c r="A252" s="1"/>
      <c r="B252" s="58"/>
      <c r="C252" s="58"/>
      <c r="D252" s="59"/>
      <c r="F252" s="60"/>
      <c r="G252" s="61"/>
      <c r="H252" s="56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57" customFormat="1" x14ac:dyDescent="0.25">
      <c r="A253" s="1"/>
      <c r="B253" s="58"/>
      <c r="C253" s="58"/>
      <c r="D253" s="59"/>
      <c r="F253" s="60"/>
      <c r="G253" s="61"/>
      <c r="H253" s="56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57" customFormat="1" x14ac:dyDescent="0.25">
      <c r="A254" s="1"/>
      <c r="B254" s="58"/>
      <c r="C254" s="58"/>
      <c r="D254" s="59"/>
      <c r="F254" s="60"/>
      <c r="G254" s="61"/>
      <c r="H254" s="56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57" customFormat="1" x14ac:dyDescent="0.25">
      <c r="A255" s="1"/>
      <c r="B255" s="58"/>
      <c r="C255" s="58"/>
      <c r="D255" s="59"/>
      <c r="F255" s="60"/>
      <c r="G255" s="61"/>
      <c r="H255" s="56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57" customFormat="1" x14ac:dyDescent="0.25">
      <c r="A256" s="1"/>
      <c r="B256" s="58"/>
      <c r="C256" s="58"/>
      <c r="D256" s="59"/>
      <c r="F256" s="60"/>
      <c r="G256" s="61"/>
      <c r="H256" s="56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57" customFormat="1" x14ac:dyDescent="0.25">
      <c r="A257" s="1"/>
      <c r="B257" s="58"/>
      <c r="C257" s="58"/>
      <c r="D257" s="59"/>
      <c r="F257" s="60"/>
      <c r="G257" s="61"/>
      <c r="H257" s="56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57" customFormat="1" x14ac:dyDescent="0.25">
      <c r="A258" s="1"/>
      <c r="B258" s="58"/>
      <c r="C258" s="58"/>
      <c r="D258" s="59"/>
      <c r="F258" s="60"/>
      <c r="G258" s="61"/>
      <c r="H258" s="56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57" customFormat="1" x14ac:dyDescent="0.25">
      <c r="A259" s="1"/>
      <c r="B259" s="58"/>
      <c r="C259" s="58"/>
      <c r="D259" s="59"/>
      <c r="F259" s="60"/>
      <c r="G259" s="61"/>
      <c r="H259" s="56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57" customFormat="1" x14ac:dyDescent="0.25">
      <c r="A260" s="1"/>
      <c r="B260" s="58"/>
      <c r="C260" s="58"/>
      <c r="D260" s="59"/>
      <c r="F260" s="60"/>
      <c r="G260" s="61"/>
      <c r="H260" s="56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57" customFormat="1" x14ac:dyDescent="0.25">
      <c r="A261" s="1"/>
      <c r="B261" s="58"/>
      <c r="C261" s="58"/>
      <c r="D261" s="59"/>
      <c r="F261" s="60"/>
      <c r="G261" s="61"/>
      <c r="H261" s="56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57" customFormat="1" x14ac:dyDescent="0.25">
      <c r="A262" s="1"/>
      <c r="B262" s="58"/>
      <c r="C262" s="58"/>
      <c r="D262" s="59"/>
      <c r="F262" s="60"/>
      <c r="G262" s="61"/>
      <c r="H262" s="56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57" customFormat="1" x14ac:dyDescent="0.25">
      <c r="A263" s="1"/>
      <c r="B263" s="58"/>
      <c r="C263" s="58"/>
      <c r="D263" s="59"/>
      <c r="F263" s="60"/>
      <c r="G263" s="61"/>
      <c r="H263" s="56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57" customFormat="1" x14ac:dyDescent="0.25">
      <c r="A264" s="1"/>
      <c r="B264" s="58"/>
      <c r="C264" s="58"/>
      <c r="D264" s="59"/>
      <c r="F264" s="60"/>
      <c r="G264" s="61"/>
      <c r="H264" s="56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57" customFormat="1" x14ac:dyDescent="0.25">
      <c r="A265" s="1"/>
      <c r="B265" s="58"/>
      <c r="C265" s="58"/>
      <c r="D265" s="59"/>
      <c r="F265" s="60"/>
      <c r="G265" s="61"/>
      <c r="H265" s="56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57" customFormat="1" x14ac:dyDescent="0.25">
      <c r="A266" s="1"/>
      <c r="B266" s="58"/>
      <c r="C266" s="58"/>
      <c r="D266" s="59"/>
      <c r="F266" s="60"/>
      <c r="G266" s="61"/>
      <c r="H266" s="56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57" customFormat="1" x14ac:dyDescent="0.25">
      <c r="A267" s="1"/>
      <c r="B267" s="58"/>
      <c r="C267" s="58"/>
      <c r="D267" s="59"/>
      <c r="F267" s="60"/>
      <c r="G267" s="61"/>
      <c r="H267" s="56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57" customFormat="1" x14ac:dyDescent="0.25">
      <c r="A268" s="1"/>
      <c r="B268" s="58"/>
      <c r="C268" s="58"/>
      <c r="D268" s="59"/>
      <c r="F268" s="60"/>
      <c r="G268" s="61"/>
      <c r="H268" s="56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57" customFormat="1" x14ac:dyDescent="0.25">
      <c r="A269" s="1"/>
      <c r="B269" s="58"/>
      <c r="C269" s="58"/>
      <c r="D269" s="59"/>
      <c r="F269" s="60"/>
      <c r="G269" s="61"/>
      <c r="H269" s="56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57" customFormat="1" x14ac:dyDescent="0.25">
      <c r="A270" s="1"/>
      <c r="B270" s="58"/>
      <c r="C270" s="58"/>
      <c r="D270" s="59"/>
      <c r="F270" s="60"/>
      <c r="G270" s="61"/>
      <c r="H270" s="56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57" customFormat="1" x14ac:dyDescent="0.25">
      <c r="A271" s="1"/>
      <c r="B271" s="58"/>
      <c r="C271" s="58"/>
      <c r="D271" s="59"/>
      <c r="F271" s="60"/>
      <c r="G271" s="61"/>
      <c r="H271" s="56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57" customFormat="1" x14ac:dyDescent="0.25">
      <c r="A272" s="1"/>
      <c r="B272" s="58"/>
      <c r="C272" s="58"/>
      <c r="D272" s="59"/>
      <c r="F272" s="60"/>
      <c r="G272" s="61"/>
      <c r="H272" s="56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57" customFormat="1" x14ac:dyDescent="0.25">
      <c r="A273" s="1"/>
      <c r="B273" s="58"/>
      <c r="C273" s="58"/>
      <c r="D273" s="59"/>
      <c r="F273" s="60"/>
      <c r="G273" s="61"/>
      <c r="H273" s="56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57" customFormat="1" x14ac:dyDescent="0.25">
      <c r="A274" s="1"/>
      <c r="B274" s="58"/>
      <c r="C274" s="58"/>
      <c r="D274" s="59"/>
      <c r="F274" s="60"/>
      <c r="G274" s="61"/>
      <c r="H274" s="56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57" customFormat="1" x14ac:dyDescent="0.25">
      <c r="A275" s="1"/>
      <c r="B275" s="58"/>
      <c r="C275" s="58"/>
      <c r="D275" s="59"/>
      <c r="F275" s="60"/>
      <c r="G275" s="61"/>
      <c r="H275" s="56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57" customFormat="1" x14ac:dyDescent="0.25">
      <c r="A276" s="1"/>
      <c r="B276" s="58"/>
      <c r="C276" s="58"/>
      <c r="D276" s="59"/>
      <c r="F276" s="60"/>
      <c r="G276" s="61"/>
      <c r="H276" s="56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57" customFormat="1" x14ac:dyDescent="0.25">
      <c r="A277" s="1"/>
      <c r="B277" s="58"/>
      <c r="C277" s="58"/>
      <c r="D277" s="59"/>
      <c r="F277" s="60"/>
      <c r="G277" s="61"/>
      <c r="H277" s="56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57" customFormat="1" x14ac:dyDescent="0.25">
      <c r="A278" s="1"/>
      <c r="B278" s="58"/>
      <c r="C278" s="58"/>
      <c r="D278" s="59"/>
      <c r="F278" s="60"/>
      <c r="G278" s="61"/>
      <c r="H278" s="56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57" customFormat="1" x14ac:dyDescent="0.25">
      <c r="A279" s="1"/>
      <c r="B279" s="58"/>
      <c r="C279" s="58"/>
      <c r="D279" s="59"/>
      <c r="F279" s="60"/>
      <c r="G279" s="61"/>
      <c r="H279" s="56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57" customFormat="1" x14ac:dyDescent="0.25">
      <c r="A280" s="1"/>
      <c r="B280" s="58"/>
      <c r="C280" s="58"/>
      <c r="D280" s="59"/>
      <c r="F280" s="60"/>
      <c r="G280" s="61"/>
      <c r="H280" s="56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57" customFormat="1" x14ac:dyDescent="0.25">
      <c r="A281" s="1"/>
      <c r="B281" s="58"/>
      <c r="C281" s="58"/>
      <c r="D281" s="59"/>
      <c r="F281" s="60"/>
      <c r="G281" s="61"/>
      <c r="H281" s="56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57" customFormat="1" x14ac:dyDescent="0.25">
      <c r="A282" s="1"/>
      <c r="B282" s="58"/>
      <c r="C282" s="58"/>
      <c r="D282" s="59"/>
      <c r="F282" s="60"/>
      <c r="G282" s="61"/>
      <c r="H282" s="56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57" customFormat="1" x14ac:dyDescent="0.25">
      <c r="A283" s="1"/>
      <c r="B283" s="58"/>
      <c r="C283" s="58"/>
      <c r="D283" s="59"/>
      <c r="F283" s="60"/>
      <c r="G283" s="61"/>
      <c r="H283" s="56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57" customFormat="1" x14ac:dyDescent="0.25">
      <c r="A284" s="1"/>
      <c r="B284" s="58"/>
      <c r="C284" s="58"/>
      <c r="D284" s="59"/>
      <c r="F284" s="60"/>
      <c r="G284" s="61"/>
      <c r="H284" s="56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57" customFormat="1" x14ac:dyDescent="0.25">
      <c r="A285" s="1"/>
      <c r="B285" s="58"/>
      <c r="C285" s="58"/>
      <c r="D285" s="59"/>
      <c r="F285" s="60"/>
      <c r="G285" s="61"/>
      <c r="H285" s="56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57" customFormat="1" x14ac:dyDescent="0.25">
      <c r="A286" s="1"/>
      <c r="B286" s="58"/>
      <c r="C286" s="58"/>
      <c r="D286" s="59"/>
      <c r="F286" s="60"/>
      <c r="G286" s="61"/>
      <c r="H286" s="56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57" customFormat="1" x14ac:dyDescent="0.25">
      <c r="A287" s="1"/>
      <c r="B287" s="58"/>
      <c r="C287" s="58"/>
      <c r="D287" s="59"/>
      <c r="F287" s="60"/>
      <c r="G287" s="61"/>
      <c r="H287" s="56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57" customFormat="1" x14ac:dyDescent="0.25">
      <c r="A288" s="1"/>
      <c r="B288" s="58"/>
      <c r="C288" s="58"/>
      <c r="D288" s="59"/>
      <c r="F288" s="60"/>
      <c r="G288" s="61"/>
      <c r="H288" s="56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57" customFormat="1" x14ac:dyDescent="0.25">
      <c r="A289" s="1"/>
      <c r="B289" s="58"/>
      <c r="C289" s="58"/>
      <c r="D289" s="59"/>
      <c r="F289" s="60"/>
      <c r="G289" s="61"/>
      <c r="H289" s="56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57" customFormat="1" x14ac:dyDescent="0.25">
      <c r="A290" s="1"/>
      <c r="B290" s="58"/>
      <c r="C290" s="58"/>
      <c r="D290" s="59"/>
      <c r="F290" s="60"/>
      <c r="G290" s="61"/>
      <c r="H290" s="56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57" customFormat="1" x14ac:dyDescent="0.25">
      <c r="A291" s="1"/>
      <c r="B291" s="58"/>
      <c r="C291" s="58"/>
      <c r="D291" s="59"/>
      <c r="F291" s="60"/>
      <c r="G291" s="61"/>
      <c r="H291" s="56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57" customFormat="1" x14ac:dyDescent="0.25">
      <c r="A292" s="1"/>
      <c r="B292" s="58"/>
      <c r="C292" s="58"/>
      <c r="D292" s="59"/>
      <c r="F292" s="60"/>
      <c r="G292" s="61"/>
      <c r="H292" s="56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57" customFormat="1" x14ac:dyDescent="0.25">
      <c r="A293" s="1"/>
      <c r="B293" s="58"/>
      <c r="C293" s="58"/>
      <c r="D293" s="59"/>
      <c r="F293" s="60"/>
      <c r="G293" s="61"/>
      <c r="H293" s="56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57" customFormat="1" x14ac:dyDescent="0.25">
      <c r="A294" s="1"/>
      <c r="B294" s="58"/>
      <c r="C294" s="58"/>
      <c r="D294" s="59"/>
      <c r="F294" s="60"/>
      <c r="G294" s="61"/>
      <c r="H294" s="56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57" customFormat="1" x14ac:dyDescent="0.25">
      <c r="A295" s="1"/>
      <c r="B295" s="58"/>
      <c r="C295" s="58"/>
      <c r="D295" s="59"/>
      <c r="F295" s="60"/>
      <c r="G295" s="61"/>
      <c r="H295" s="56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57" customFormat="1" x14ac:dyDescent="0.25">
      <c r="A296" s="1"/>
      <c r="B296" s="58"/>
      <c r="C296" s="58"/>
      <c r="D296" s="59"/>
      <c r="F296" s="60"/>
      <c r="G296" s="61"/>
      <c r="H296" s="56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57" customFormat="1" x14ac:dyDescent="0.25">
      <c r="A297" s="1"/>
      <c r="B297" s="58"/>
      <c r="C297" s="58"/>
      <c r="D297" s="59"/>
      <c r="F297" s="60"/>
      <c r="G297" s="61"/>
      <c r="H297" s="56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57" customFormat="1" x14ac:dyDescent="0.25">
      <c r="A298" s="1"/>
      <c r="B298" s="58"/>
      <c r="C298" s="58"/>
      <c r="D298" s="59"/>
      <c r="F298" s="60"/>
      <c r="G298" s="61"/>
      <c r="H298" s="56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57" customFormat="1" x14ac:dyDescent="0.25">
      <c r="A299" s="1"/>
      <c r="B299" s="58"/>
      <c r="C299" s="58"/>
      <c r="D299" s="59"/>
      <c r="F299" s="60"/>
      <c r="G299" s="61"/>
      <c r="H299" s="56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57" customFormat="1" x14ac:dyDescent="0.25">
      <c r="A300" s="1"/>
      <c r="B300" s="58"/>
      <c r="C300" s="58"/>
      <c r="D300" s="59"/>
      <c r="F300" s="60"/>
      <c r="G300" s="61"/>
      <c r="H300" s="56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57" customFormat="1" x14ac:dyDescent="0.25">
      <c r="A301" s="1"/>
      <c r="B301" s="58"/>
      <c r="C301" s="58"/>
      <c r="D301" s="59"/>
      <c r="F301" s="60"/>
      <c r="G301" s="61"/>
      <c r="H301" s="56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57" customFormat="1" x14ac:dyDescent="0.25">
      <c r="A302" s="1"/>
      <c r="B302" s="58"/>
      <c r="C302" s="58"/>
      <c r="D302" s="59"/>
      <c r="F302" s="60"/>
      <c r="G302" s="61"/>
      <c r="H302" s="56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57" customFormat="1" x14ac:dyDescent="0.25">
      <c r="A303" s="1"/>
      <c r="B303" s="58"/>
      <c r="C303" s="58"/>
      <c r="D303" s="59"/>
      <c r="F303" s="60"/>
      <c r="G303" s="61"/>
      <c r="H303" s="56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57" customFormat="1" x14ac:dyDescent="0.25">
      <c r="A304" s="1"/>
      <c r="B304" s="58"/>
      <c r="C304" s="58"/>
      <c r="D304" s="59"/>
      <c r="F304" s="60"/>
      <c r="G304" s="61"/>
      <c r="H304" s="56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57" customFormat="1" x14ac:dyDescent="0.25">
      <c r="A305" s="1"/>
      <c r="B305" s="58"/>
      <c r="C305" s="58"/>
      <c r="D305" s="59"/>
      <c r="F305" s="60"/>
      <c r="G305" s="61"/>
      <c r="H305" s="56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57" customFormat="1" x14ac:dyDescent="0.25">
      <c r="A306" s="1"/>
      <c r="B306" s="58"/>
      <c r="C306" s="58"/>
      <c r="D306" s="59"/>
      <c r="F306" s="60"/>
      <c r="G306" s="61"/>
      <c r="H306" s="56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57" customFormat="1" x14ac:dyDescent="0.25">
      <c r="A307" s="1"/>
      <c r="B307" s="58"/>
      <c r="C307" s="58"/>
      <c r="D307" s="59"/>
      <c r="F307" s="60"/>
      <c r="G307" s="61"/>
      <c r="H307" s="56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57" customFormat="1" x14ac:dyDescent="0.25">
      <c r="A308" s="1"/>
      <c r="B308" s="58"/>
      <c r="C308" s="58"/>
      <c r="D308" s="59"/>
      <c r="F308" s="60"/>
      <c r="G308" s="61"/>
      <c r="H308" s="56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57" customFormat="1" x14ac:dyDescent="0.25">
      <c r="A309" s="1"/>
      <c r="B309" s="58"/>
      <c r="C309" s="58"/>
      <c r="D309" s="59"/>
      <c r="F309" s="60"/>
      <c r="G309" s="61"/>
      <c r="H309" s="56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57" customFormat="1" x14ac:dyDescent="0.25">
      <c r="A310" s="1"/>
      <c r="B310" s="58"/>
      <c r="C310" s="58"/>
      <c r="D310" s="59"/>
      <c r="F310" s="60"/>
      <c r="G310" s="61"/>
      <c r="H310" s="56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57" customFormat="1" x14ac:dyDescent="0.25">
      <c r="A311" s="1"/>
      <c r="B311" s="58"/>
      <c r="C311" s="58"/>
      <c r="D311" s="59"/>
      <c r="F311" s="60"/>
      <c r="G311" s="61"/>
      <c r="H311" s="56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57" customFormat="1" x14ac:dyDescent="0.25">
      <c r="A312" s="1"/>
      <c r="B312" s="58"/>
      <c r="C312" s="58"/>
      <c r="D312" s="59"/>
      <c r="F312" s="60"/>
      <c r="G312" s="61"/>
      <c r="H312" s="56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57" customFormat="1" x14ac:dyDescent="0.25">
      <c r="A313" s="1"/>
      <c r="B313" s="58"/>
      <c r="C313" s="58"/>
      <c r="D313" s="59"/>
      <c r="F313" s="60"/>
      <c r="G313" s="61"/>
      <c r="H313" s="56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57" customFormat="1" x14ac:dyDescent="0.25">
      <c r="A314" s="1"/>
      <c r="B314" s="58"/>
      <c r="C314" s="58"/>
      <c r="D314" s="59"/>
      <c r="F314" s="60"/>
      <c r="G314" s="61"/>
      <c r="H314" s="56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57" customFormat="1" x14ac:dyDescent="0.25">
      <c r="A315" s="1"/>
      <c r="B315" s="58"/>
      <c r="C315" s="58"/>
      <c r="D315" s="59"/>
      <c r="F315" s="60"/>
      <c r="G315" s="61"/>
      <c r="H315" s="56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57" customFormat="1" x14ac:dyDescent="0.25">
      <c r="A316" s="1"/>
      <c r="B316" s="58"/>
      <c r="C316" s="58"/>
      <c r="D316" s="59"/>
      <c r="F316" s="60"/>
      <c r="G316" s="61"/>
      <c r="H316" s="56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57" customFormat="1" x14ac:dyDescent="0.25">
      <c r="A317" s="1"/>
      <c r="B317" s="58"/>
      <c r="C317" s="58"/>
      <c r="D317" s="59"/>
      <c r="F317" s="60"/>
      <c r="G317" s="61"/>
      <c r="H317" s="56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57" customFormat="1" x14ac:dyDescent="0.25">
      <c r="A318" s="1"/>
      <c r="B318" s="58"/>
      <c r="C318" s="58"/>
      <c r="D318" s="59"/>
      <c r="F318" s="60"/>
      <c r="G318" s="61"/>
      <c r="H318" s="56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57" customFormat="1" x14ac:dyDescent="0.25">
      <c r="A319" s="1"/>
      <c r="B319" s="58"/>
      <c r="C319" s="58"/>
      <c r="D319" s="59"/>
      <c r="F319" s="60"/>
      <c r="G319" s="61"/>
      <c r="H319" s="56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57" customFormat="1" x14ac:dyDescent="0.25">
      <c r="A320" s="1"/>
      <c r="B320" s="58"/>
      <c r="C320" s="58"/>
      <c r="D320" s="59"/>
      <c r="F320" s="60"/>
      <c r="G320" s="61"/>
      <c r="H320" s="56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57" customFormat="1" x14ac:dyDescent="0.25">
      <c r="A321" s="1"/>
      <c r="B321" s="58"/>
      <c r="C321" s="58"/>
      <c r="D321" s="59"/>
      <c r="F321" s="60"/>
      <c r="G321" s="61"/>
      <c r="H321" s="56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57" customFormat="1" x14ac:dyDescent="0.25">
      <c r="A322" s="1"/>
      <c r="B322" s="58"/>
      <c r="C322" s="58"/>
      <c r="D322" s="59"/>
      <c r="F322" s="60"/>
      <c r="G322" s="61"/>
      <c r="H322" s="56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57" customFormat="1" x14ac:dyDescent="0.25">
      <c r="A323" s="1"/>
      <c r="B323" s="58"/>
      <c r="C323" s="58"/>
      <c r="D323" s="59"/>
      <c r="F323" s="60"/>
      <c r="G323" s="61"/>
      <c r="H323" s="56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57" customFormat="1" x14ac:dyDescent="0.25">
      <c r="A324" s="1"/>
      <c r="B324" s="58"/>
      <c r="C324" s="58"/>
      <c r="D324" s="59"/>
      <c r="F324" s="60"/>
      <c r="G324" s="61"/>
      <c r="H324" s="56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57" customFormat="1" x14ac:dyDescent="0.25">
      <c r="A325" s="1"/>
      <c r="B325" s="58"/>
      <c r="C325" s="58"/>
      <c r="D325" s="59"/>
      <c r="F325" s="60"/>
      <c r="G325" s="61"/>
      <c r="H325" s="56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57" customFormat="1" x14ac:dyDescent="0.25">
      <c r="A326" s="1"/>
      <c r="B326" s="58"/>
      <c r="C326" s="58"/>
      <c r="D326" s="59"/>
      <c r="F326" s="60"/>
      <c r="G326" s="61"/>
      <c r="H326" s="56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57" customFormat="1" x14ac:dyDescent="0.25">
      <c r="A327" s="1"/>
      <c r="B327" s="58"/>
      <c r="C327" s="58"/>
      <c r="D327" s="59"/>
      <c r="F327" s="60"/>
      <c r="G327" s="61"/>
      <c r="H327" s="56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57" customFormat="1" x14ac:dyDescent="0.25">
      <c r="A328" s="1"/>
      <c r="B328" s="58"/>
      <c r="C328" s="58"/>
      <c r="D328" s="59"/>
      <c r="F328" s="60"/>
      <c r="G328" s="61"/>
      <c r="H328" s="56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57" customFormat="1" x14ac:dyDescent="0.25">
      <c r="A329" s="1"/>
      <c r="B329" s="58"/>
      <c r="C329" s="58"/>
      <c r="D329" s="59"/>
      <c r="F329" s="60"/>
      <c r="G329" s="61"/>
      <c r="H329" s="56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57" customFormat="1" x14ac:dyDescent="0.25">
      <c r="A330" s="1"/>
      <c r="B330" s="58"/>
      <c r="C330" s="58"/>
      <c r="D330" s="59"/>
      <c r="F330" s="60"/>
      <c r="G330" s="61"/>
      <c r="H330" s="56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57" customFormat="1" x14ac:dyDescent="0.25">
      <c r="A331" s="1"/>
      <c r="B331" s="58"/>
      <c r="C331" s="58"/>
      <c r="D331" s="59"/>
      <c r="F331" s="60"/>
      <c r="G331" s="61"/>
      <c r="H331" s="56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57" customFormat="1" x14ac:dyDescent="0.25">
      <c r="A332" s="1"/>
      <c r="B332" s="58"/>
      <c r="C332" s="58"/>
      <c r="D332" s="59"/>
      <c r="F332" s="60"/>
      <c r="G332" s="61"/>
      <c r="H332" s="56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57" customFormat="1" x14ac:dyDescent="0.25">
      <c r="A333" s="1"/>
      <c r="B333" s="58"/>
      <c r="C333" s="58"/>
      <c r="D333" s="59"/>
      <c r="F333" s="60"/>
      <c r="G333" s="61"/>
      <c r="H333" s="56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57" customFormat="1" x14ac:dyDescent="0.25">
      <c r="A334" s="1"/>
      <c r="B334" s="58"/>
      <c r="C334" s="58"/>
      <c r="D334" s="59"/>
      <c r="F334" s="60"/>
      <c r="G334" s="61"/>
      <c r="H334" s="56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57" customFormat="1" x14ac:dyDescent="0.25">
      <c r="A335" s="1"/>
      <c r="B335" s="58"/>
      <c r="C335" s="58"/>
      <c r="D335" s="59"/>
      <c r="F335" s="60"/>
      <c r="G335" s="61"/>
      <c r="H335" s="56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57" customFormat="1" x14ac:dyDescent="0.25">
      <c r="A336" s="1"/>
      <c r="B336" s="58"/>
      <c r="C336" s="58"/>
      <c r="D336" s="59"/>
      <c r="F336" s="60"/>
      <c r="G336" s="61"/>
      <c r="H336" s="56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57" customFormat="1" x14ac:dyDescent="0.25">
      <c r="A337" s="1"/>
      <c r="B337" s="58"/>
      <c r="C337" s="58"/>
      <c r="D337" s="59"/>
      <c r="F337" s="60"/>
      <c r="G337" s="61"/>
      <c r="H337" s="56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57" customFormat="1" x14ac:dyDescent="0.25">
      <c r="A338" s="1"/>
      <c r="B338" s="58"/>
      <c r="C338" s="58"/>
      <c r="D338" s="59"/>
      <c r="F338" s="60"/>
      <c r="G338" s="61"/>
      <c r="H338" s="56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57" customFormat="1" x14ac:dyDescent="0.25">
      <c r="A339" s="1"/>
      <c r="B339" s="58"/>
      <c r="C339" s="58"/>
      <c r="D339" s="59"/>
      <c r="F339" s="60"/>
      <c r="G339" s="61"/>
      <c r="H339" s="56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57" customFormat="1" x14ac:dyDescent="0.25">
      <c r="A340" s="1"/>
      <c r="B340" s="58"/>
      <c r="C340" s="58"/>
      <c r="D340" s="59"/>
      <c r="F340" s="60"/>
      <c r="G340" s="61"/>
      <c r="H340" s="56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57" customFormat="1" x14ac:dyDescent="0.25">
      <c r="A341" s="1"/>
      <c r="B341" s="58"/>
      <c r="C341" s="58"/>
      <c r="D341" s="59"/>
      <c r="F341" s="60"/>
      <c r="G341" s="61"/>
      <c r="H341" s="56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57" customFormat="1" x14ac:dyDescent="0.25">
      <c r="A342" s="1"/>
      <c r="B342" s="58"/>
      <c r="C342" s="58"/>
      <c r="D342" s="59"/>
      <c r="F342" s="60"/>
      <c r="G342" s="61"/>
      <c r="H342" s="56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57" customFormat="1" x14ac:dyDescent="0.25">
      <c r="A343" s="1"/>
      <c r="B343" s="58"/>
      <c r="C343" s="58"/>
      <c r="D343" s="59"/>
      <c r="F343" s="60"/>
      <c r="G343" s="61"/>
      <c r="H343" s="56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57" customFormat="1" x14ac:dyDescent="0.25">
      <c r="A344" s="1"/>
      <c r="B344" s="58"/>
      <c r="C344" s="58"/>
      <c r="D344" s="59"/>
      <c r="F344" s="60"/>
      <c r="G344" s="61"/>
      <c r="H344" s="56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57" customFormat="1" x14ac:dyDescent="0.25">
      <c r="A345" s="1"/>
      <c r="B345" s="58"/>
      <c r="C345" s="58"/>
      <c r="D345" s="59"/>
      <c r="F345" s="60"/>
      <c r="G345" s="61"/>
      <c r="H345" s="56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57" customFormat="1" x14ac:dyDescent="0.25">
      <c r="A346" s="1"/>
      <c r="B346" s="58"/>
      <c r="C346" s="58"/>
      <c r="D346" s="59"/>
      <c r="F346" s="60"/>
      <c r="G346" s="61"/>
      <c r="H346" s="56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57" customFormat="1" x14ac:dyDescent="0.25">
      <c r="A347" s="1"/>
      <c r="B347" s="58"/>
      <c r="C347" s="58"/>
      <c r="D347" s="59"/>
      <c r="F347" s="60"/>
      <c r="G347" s="61"/>
      <c r="H347" s="56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57" customFormat="1" x14ac:dyDescent="0.25">
      <c r="A348" s="1"/>
      <c r="B348" s="58"/>
      <c r="C348" s="58"/>
      <c r="D348" s="59"/>
      <c r="F348" s="60"/>
      <c r="G348" s="61"/>
      <c r="H348" s="56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57" customFormat="1" x14ac:dyDescent="0.25">
      <c r="A349" s="1"/>
      <c r="B349" s="58"/>
      <c r="C349" s="58"/>
      <c r="D349" s="59"/>
      <c r="F349" s="60"/>
      <c r="G349" s="61"/>
      <c r="H349" s="56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57" customFormat="1" x14ac:dyDescent="0.25">
      <c r="A350" s="1"/>
      <c r="B350" s="58"/>
      <c r="C350" s="58"/>
      <c r="D350" s="59"/>
      <c r="F350" s="60"/>
      <c r="G350" s="61"/>
      <c r="H350" s="56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57" customFormat="1" x14ac:dyDescent="0.25">
      <c r="A351" s="1"/>
      <c r="B351" s="58"/>
      <c r="C351" s="58"/>
      <c r="D351" s="59"/>
      <c r="F351" s="60"/>
      <c r="G351" s="61"/>
      <c r="H351" s="56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57" customFormat="1" x14ac:dyDescent="0.25">
      <c r="A352" s="1"/>
      <c r="B352" s="58"/>
      <c r="C352" s="58"/>
      <c r="D352" s="59"/>
      <c r="F352" s="60"/>
      <c r="G352" s="61"/>
      <c r="H352" s="56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57" customFormat="1" x14ac:dyDescent="0.25">
      <c r="A353" s="1"/>
      <c r="B353" s="58"/>
      <c r="C353" s="58"/>
      <c r="D353" s="59"/>
      <c r="F353" s="60"/>
      <c r="G353" s="61"/>
      <c r="H353" s="56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57" customFormat="1" x14ac:dyDescent="0.25">
      <c r="A354" s="1"/>
      <c r="B354" s="58"/>
      <c r="C354" s="58"/>
      <c r="D354" s="59"/>
      <c r="F354" s="60"/>
      <c r="G354" s="61"/>
      <c r="H354" s="56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57" customFormat="1" x14ac:dyDescent="0.25">
      <c r="A355" s="1"/>
      <c r="B355" s="58"/>
      <c r="C355" s="58"/>
      <c r="D355" s="59"/>
      <c r="F355" s="60"/>
      <c r="G355" s="61"/>
      <c r="H355" s="56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57" customFormat="1" x14ac:dyDescent="0.25">
      <c r="A356" s="1"/>
      <c r="B356" s="58"/>
      <c r="C356" s="58"/>
      <c r="D356" s="59"/>
      <c r="F356" s="60"/>
      <c r="G356" s="61"/>
      <c r="H356" s="56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57" customFormat="1" x14ac:dyDescent="0.25">
      <c r="A357" s="1"/>
      <c r="B357" s="58"/>
      <c r="C357" s="58"/>
      <c r="D357" s="59"/>
      <c r="F357" s="60"/>
      <c r="G357" s="61"/>
      <c r="H357" s="56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57" customFormat="1" x14ac:dyDescent="0.25">
      <c r="A358" s="1"/>
      <c r="B358" s="58"/>
      <c r="C358" s="58"/>
      <c r="D358" s="59"/>
      <c r="F358" s="60"/>
      <c r="G358" s="61"/>
      <c r="H358" s="56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57" customFormat="1" x14ac:dyDescent="0.25">
      <c r="A359" s="1"/>
      <c r="B359" s="58"/>
      <c r="C359" s="58"/>
      <c r="D359" s="59"/>
      <c r="F359" s="60"/>
      <c r="G359" s="61"/>
      <c r="H359" s="56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57" customFormat="1" x14ac:dyDescent="0.25">
      <c r="A360" s="1"/>
      <c r="B360" s="58"/>
      <c r="C360" s="58"/>
      <c r="D360" s="59"/>
      <c r="F360" s="60"/>
      <c r="G360" s="61"/>
      <c r="H360" s="56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57" customFormat="1" x14ac:dyDescent="0.25">
      <c r="A361" s="1"/>
      <c r="B361" s="58"/>
      <c r="C361" s="58"/>
      <c r="D361" s="59"/>
      <c r="F361" s="60"/>
      <c r="G361" s="61"/>
      <c r="H361" s="56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57" customFormat="1" x14ac:dyDescent="0.25">
      <c r="A362" s="1"/>
      <c r="B362" s="58"/>
      <c r="C362" s="58"/>
      <c r="D362" s="59"/>
      <c r="F362" s="60"/>
      <c r="G362" s="61"/>
      <c r="H362" s="56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57" customFormat="1" x14ac:dyDescent="0.25">
      <c r="A363" s="1"/>
      <c r="B363" s="58"/>
      <c r="C363" s="58"/>
      <c r="D363" s="59"/>
      <c r="F363" s="60"/>
      <c r="G363" s="61"/>
      <c r="H363" s="56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57" customFormat="1" x14ac:dyDescent="0.25">
      <c r="A364" s="1"/>
      <c r="B364" s="58"/>
      <c r="C364" s="58"/>
      <c r="D364" s="59"/>
      <c r="F364" s="60"/>
      <c r="G364" s="61"/>
      <c r="H364" s="56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57" customFormat="1" x14ac:dyDescent="0.25">
      <c r="A365" s="1"/>
      <c r="B365" s="58"/>
      <c r="C365" s="58"/>
      <c r="D365" s="59"/>
      <c r="F365" s="60"/>
      <c r="G365" s="61"/>
      <c r="H365" s="56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57" customFormat="1" x14ac:dyDescent="0.25">
      <c r="A366" s="1"/>
      <c r="B366" s="58"/>
      <c r="C366" s="58"/>
      <c r="D366" s="59"/>
      <c r="F366" s="60"/>
      <c r="G366" s="61"/>
      <c r="H366" s="56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57" customFormat="1" x14ac:dyDescent="0.25">
      <c r="A367" s="1"/>
      <c r="B367" s="58"/>
      <c r="C367" s="58"/>
      <c r="D367" s="59"/>
      <c r="F367" s="60"/>
      <c r="G367" s="61"/>
      <c r="H367" s="56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57" customFormat="1" x14ac:dyDescent="0.25">
      <c r="A368" s="1"/>
      <c r="B368" s="58"/>
      <c r="C368" s="58"/>
      <c r="D368" s="59"/>
      <c r="F368" s="60"/>
      <c r="G368" s="61"/>
      <c r="H368" s="56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57" customFormat="1" x14ac:dyDescent="0.25">
      <c r="A369" s="1"/>
      <c r="B369" s="58"/>
      <c r="C369" s="58"/>
      <c r="D369" s="59"/>
      <c r="F369" s="60"/>
      <c r="G369" s="61"/>
      <c r="H369" s="56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57" customFormat="1" x14ac:dyDescent="0.25">
      <c r="A370" s="1"/>
      <c r="B370" s="58"/>
      <c r="C370" s="58"/>
      <c r="D370" s="59"/>
      <c r="F370" s="60"/>
      <c r="G370" s="61"/>
      <c r="H370" s="56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57" customFormat="1" x14ac:dyDescent="0.25">
      <c r="A371" s="1"/>
      <c r="B371" s="58"/>
      <c r="C371" s="58"/>
      <c r="D371" s="59"/>
      <c r="F371" s="60"/>
      <c r="G371" s="61"/>
      <c r="H371" s="56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57" customFormat="1" x14ac:dyDescent="0.25">
      <c r="A372" s="1"/>
      <c r="B372" s="58"/>
      <c r="C372" s="58"/>
      <c r="D372" s="59"/>
      <c r="F372" s="60"/>
      <c r="G372" s="61"/>
      <c r="H372" s="56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57" customFormat="1" x14ac:dyDescent="0.25">
      <c r="A373" s="1"/>
      <c r="B373" s="58"/>
      <c r="C373" s="58"/>
      <c r="D373" s="59"/>
      <c r="F373" s="60"/>
      <c r="G373" s="61"/>
      <c r="H373" s="56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57" customFormat="1" x14ac:dyDescent="0.25">
      <c r="A374" s="1"/>
      <c r="B374" s="58"/>
      <c r="C374" s="58"/>
      <c r="D374" s="59"/>
      <c r="F374" s="60"/>
      <c r="G374" s="61"/>
      <c r="H374" s="56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57" customFormat="1" x14ac:dyDescent="0.25">
      <c r="A375" s="1"/>
      <c r="B375" s="58"/>
      <c r="C375" s="58"/>
      <c r="D375" s="59"/>
      <c r="F375" s="60"/>
      <c r="G375" s="61"/>
      <c r="H375" s="56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57" customFormat="1" x14ac:dyDescent="0.25">
      <c r="A376" s="1"/>
      <c r="B376" s="58"/>
      <c r="C376" s="58"/>
      <c r="D376" s="59"/>
      <c r="F376" s="60"/>
      <c r="G376" s="61"/>
      <c r="H376" s="56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57" customFormat="1" x14ac:dyDescent="0.25">
      <c r="A377" s="1"/>
      <c r="B377" s="58"/>
      <c r="C377" s="58"/>
      <c r="D377" s="59"/>
      <c r="F377" s="60"/>
      <c r="G377" s="61"/>
      <c r="H377" s="56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57" customFormat="1" x14ac:dyDescent="0.25">
      <c r="A378" s="1"/>
      <c r="B378" s="58"/>
      <c r="C378" s="58"/>
      <c r="D378" s="59"/>
      <c r="F378" s="60"/>
      <c r="G378" s="61"/>
      <c r="H378" s="56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57" customFormat="1" x14ac:dyDescent="0.25">
      <c r="A379" s="1"/>
      <c r="B379" s="58"/>
      <c r="C379" s="58"/>
      <c r="D379" s="59"/>
      <c r="F379" s="60"/>
      <c r="G379" s="61"/>
      <c r="H379" s="56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57" customFormat="1" x14ac:dyDescent="0.25">
      <c r="A380" s="1"/>
      <c r="B380" s="58"/>
      <c r="C380" s="58"/>
      <c r="D380" s="59"/>
      <c r="F380" s="60"/>
      <c r="G380" s="61"/>
      <c r="H380" s="56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57" customFormat="1" x14ac:dyDescent="0.25">
      <c r="A381" s="1"/>
      <c r="B381" s="58"/>
      <c r="C381" s="58"/>
      <c r="D381" s="59"/>
      <c r="F381" s="60"/>
      <c r="G381" s="61"/>
      <c r="H381" s="56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57" customFormat="1" x14ac:dyDescent="0.25">
      <c r="A382" s="1"/>
      <c r="B382" s="58"/>
      <c r="C382" s="58"/>
      <c r="D382" s="59"/>
      <c r="F382" s="60"/>
      <c r="G382" s="61"/>
      <c r="H382" s="56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57" customFormat="1" x14ac:dyDescent="0.25">
      <c r="A383" s="1"/>
      <c r="B383" s="58"/>
      <c r="C383" s="58"/>
      <c r="D383" s="59"/>
      <c r="F383" s="60"/>
      <c r="G383" s="61"/>
      <c r="H383" s="56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57" customFormat="1" x14ac:dyDescent="0.25">
      <c r="A384" s="1"/>
      <c r="B384" s="58"/>
      <c r="C384" s="58"/>
      <c r="D384" s="59"/>
      <c r="F384" s="60"/>
      <c r="G384" s="61"/>
      <c r="H384" s="56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57" customFormat="1" x14ac:dyDescent="0.25">
      <c r="A385" s="1"/>
      <c r="B385" s="58"/>
      <c r="C385" s="58"/>
      <c r="D385" s="59"/>
      <c r="F385" s="60"/>
      <c r="G385" s="61"/>
      <c r="H385" s="56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57" customFormat="1" x14ac:dyDescent="0.25">
      <c r="A386" s="1"/>
      <c r="B386" s="58"/>
      <c r="C386" s="58"/>
      <c r="D386" s="59"/>
      <c r="F386" s="60"/>
      <c r="G386" s="61"/>
      <c r="H386" s="56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57" customFormat="1" x14ac:dyDescent="0.25">
      <c r="A387" s="1"/>
      <c r="B387" s="58"/>
      <c r="C387" s="58"/>
      <c r="D387" s="59"/>
      <c r="F387" s="60"/>
      <c r="G387" s="61"/>
      <c r="H387" s="56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57" customFormat="1" x14ac:dyDescent="0.25">
      <c r="A388" s="1"/>
      <c r="B388" s="58"/>
      <c r="C388" s="58"/>
      <c r="D388" s="59"/>
      <c r="F388" s="60"/>
      <c r="G388" s="61"/>
      <c r="H388" s="56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57" customFormat="1" x14ac:dyDescent="0.25">
      <c r="A389" s="1"/>
      <c r="B389" s="58"/>
      <c r="C389" s="58"/>
      <c r="D389" s="59"/>
      <c r="F389" s="60"/>
      <c r="G389" s="61"/>
      <c r="H389" s="56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57" customFormat="1" x14ac:dyDescent="0.25">
      <c r="A390" s="1"/>
      <c r="B390" s="58"/>
      <c r="C390" s="58"/>
      <c r="D390" s="59"/>
      <c r="F390" s="60"/>
      <c r="G390" s="61"/>
      <c r="H390" s="56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57" customFormat="1" x14ac:dyDescent="0.25">
      <c r="A391" s="1"/>
      <c r="B391" s="58"/>
      <c r="C391" s="58"/>
      <c r="D391" s="59"/>
      <c r="F391" s="60"/>
      <c r="G391" s="61"/>
      <c r="H391" s="56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57" customFormat="1" x14ac:dyDescent="0.25">
      <c r="A392" s="1"/>
      <c r="B392" s="58"/>
      <c r="C392" s="58"/>
      <c r="D392" s="59"/>
      <c r="F392" s="60"/>
      <c r="G392" s="61"/>
      <c r="H392" s="56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57" customFormat="1" x14ac:dyDescent="0.25">
      <c r="A393" s="1"/>
      <c r="B393" s="58"/>
      <c r="C393" s="58"/>
      <c r="D393" s="59"/>
      <c r="F393" s="60"/>
      <c r="G393" s="61"/>
      <c r="H393" s="56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57" customFormat="1" x14ac:dyDescent="0.25">
      <c r="A394" s="1"/>
      <c r="B394" s="58"/>
      <c r="C394" s="58"/>
      <c r="D394" s="59"/>
      <c r="F394" s="60"/>
      <c r="G394" s="61"/>
      <c r="H394" s="56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57" customFormat="1" x14ac:dyDescent="0.25">
      <c r="A395" s="1"/>
      <c r="B395" s="58"/>
      <c r="C395" s="58"/>
      <c r="D395" s="59"/>
      <c r="F395" s="60"/>
      <c r="G395" s="61"/>
      <c r="H395" s="56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57" customFormat="1" x14ac:dyDescent="0.25">
      <c r="A396" s="1"/>
      <c r="B396" s="58"/>
      <c r="C396" s="58"/>
      <c r="D396" s="59"/>
      <c r="F396" s="60"/>
      <c r="G396" s="61"/>
      <c r="H396" s="56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57" customFormat="1" x14ac:dyDescent="0.25">
      <c r="A397" s="1"/>
      <c r="B397" s="58"/>
      <c r="C397" s="58"/>
      <c r="D397" s="59"/>
      <c r="F397" s="60"/>
      <c r="G397" s="61"/>
      <c r="H397" s="56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57" customFormat="1" x14ac:dyDescent="0.25">
      <c r="A398" s="1"/>
      <c r="B398" s="58"/>
      <c r="C398" s="58"/>
      <c r="D398" s="59"/>
      <c r="F398" s="60"/>
      <c r="G398" s="61"/>
      <c r="H398" s="56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57" customFormat="1" x14ac:dyDescent="0.25">
      <c r="A399" s="1"/>
      <c r="B399" s="58"/>
      <c r="C399" s="58"/>
      <c r="D399" s="59"/>
      <c r="F399" s="60"/>
      <c r="G399" s="61"/>
      <c r="H399" s="56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57" customFormat="1" x14ac:dyDescent="0.25">
      <c r="A400" s="1"/>
      <c r="B400" s="58"/>
      <c r="C400" s="58"/>
      <c r="D400" s="59"/>
      <c r="F400" s="60"/>
      <c r="G400" s="61"/>
      <c r="H400" s="56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57" customFormat="1" x14ac:dyDescent="0.25">
      <c r="A401" s="1"/>
      <c r="B401" s="58"/>
      <c r="C401" s="58"/>
      <c r="D401" s="59"/>
      <c r="F401" s="60"/>
      <c r="G401" s="61"/>
      <c r="H401" s="56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57" customFormat="1" x14ac:dyDescent="0.25">
      <c r="A402" s="1"/>
      <c r="B402" s="58"/>
      <c r="C402" s="58"/>
      <c r="D402" s="59"/>
      <c r="F402" s="60"/>
      <c r="G402" s="61"/>
      <c r="H402" s="56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57" customFormat="1" x14ac:dyDescent="0.25">
      <c r="A403" s="1"/>
      <c r="B403" s="58"/>
      <c r="C403" s="58"/>
      <c r="D403" s="59"/>
      <c r="F403" s="60"/>
      <c r="G403" s="61"/>
      <c r="H403" s="56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57" customFormat="1" x14ac:dyDescent="0.25">
      <c r="A404" s="1"/>
      <c r="B404" s="58"/>
      <c r="C404" s="58"/>
      <c r="D404" s="59"/>
      <c r="F404" s="60"/>
      <c r="G404" s="61"/>
      <c r="H404" s="56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57" customFormat="1" x14ac:dyDescent="0.25">
      <c r="A405" s="1"/>
      <c r="B405" s="58"/>
      <c r="C405" s="58"/>
      <c r="D405" s="59"/>
      <c r="F405" s="60"/>
      <c r="G405" s="61"/>
      <c r="H405" s="56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57" customFormat="1" x14ac:dyDescent="0.25">
      <c r="A406" s="1"/>
      <c r="B406" s="58"/>
      <c r="C406" s="58"/>
      <c r="D406" s="59"/>
      <c r="F406" s="60"/>
      <c r="G406" s="61"/>
      <c r="H406" s="56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57" customFormat="1" x14ac:dyDescent="0.25">
      <c r="A407" s="1"/>
      <c r="B407" s="58"/>
      <c r="C407" s="58"/>
      <c r="D407" s="59"/>
      <c r="F407" s="60"/>
      <c r="G407" s="61"/>
      <c r="H407" s="56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57" customFormat="1" x14ac:dyDescent="0.25">
      <c r="A408" s="1"/>
      <c r="B408" s="58"/>
      <c r="C408" s="58"/>
      <c r="D408" s="59"/>
      <c r="F408" s="60"/>
      <c r="G408" s="61"/>
      <c r="H408" s="56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57" customFormat="1" x14ac:dyDescent="0.25">
      <c r="A409" s="1"/>
      <c r="B409" s="58"/>
      <c r="C409" s="58"/>
      <c r="D409" s="59"/>
      <c r="F409" s="60"/>
      <c r="G409" s="61"/>
      <c r="H409" s="56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57" customFormat="1" x14ac:dyDescent="0.25">
      <c r="A410" s="1"/>
      <c r="B410" s="58"/>
      <c r="C410" s="58"/>
      <c r="D410" s="59"/>
      <c r="F410" s="60"/>
      <c r="G410" s="61"/>
      <c r="H410" s="56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57" customFormat="1" x14ac:dyDescent="0.25">
      <c r="A411" s="1"/>
      <c r="B411" s="58"/>
      <c r="C411" s="58"/>
      <c r="D411" s="59"/>
      <c r="F411" s="60"/>
      <c r="G411" s="61"/>
      <c r="H411" s="56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57" customFormat="1" x14ac:dyDescent="0.25">
      <c r="A412" s="1"/>
      <c r="B412" s="58"/>
      <c r="C412" s="58"/>
      <c r="D412" s="59"/>
      <c r="F412" s="60"/>
      <c r="G412" s="61"/>
      <c r="H412" s="56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57" customFormat="1" x14ac:dyDescent="0.25">
      <c r="A413" s="1"/>
      <c r="B413" s="58"/>
      <c r="C413" s="58"/>
      <c r="D413" s="59"/>
      <c r="F413" s="60"/>
      <c r="G413" s="61"/>
      <c r="H413" s="56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57" customFormat="1" x14ac:dyDescent="0.25">
      <c r="A414" s="1"/>
      <c r="B414" s="58"/>
      <c r="C414" s="58"/>
      <c r="D414" s="59"/>
      <c r="F414" s="60"/>
      <c r="G414" s="61"/>
      <c r="H414" s="56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57" customFormat="1" x14ac:dyDescent="0.25">
      <c r="A415" s="1"/>
      <c r="B415" s="58"/>
      <c r="C415" s="58"/>
      <c r="D415" s="59"/>
      <c r="F415" s="60"/>
      <c r="G415" s="61"/>
      <c r="H415" s="56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57" customFormat="1" x14ac:dyDescent="0.25">
      <c r="A416" s="1"/>
      <c r="B416" s="58"/>
      <c r="C416" s="58"/>
      <c r="D416" s="59"/>
      <c r="F416" s="60"/>
      <c r="G416" s="61"/>
      <c r="H416" s="56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57" customFormat="1" x14ac:dyDescent="0.25">
      <c r="A417" s="1"/>
      <c r="B417" s="58"/>
      <c r="C417" s="58"/>
      <c r="D417" s="59"/>
      <c r="F417" s="60"/>
      <c r="G417" s="61"/>
      <c r="H417" s="56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57" customFormat="1" x14ac:dyDescent="0.25">
      <c r="A418" s="1"/>
      <c r="B418" s="58"/>
      <c r="C418" s="58"/>
      <c r="D418" s="59"/>
      <c r="F418" s="60"/>
      <c r="G418" s="61"/>
      <c r="H418" s="56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57" customFormat="1" x14ac:dyDescent="0.25">
      <c r="A419" s="1"/>
      <c r="B419" s="58"/>
      <c r="C419" s="58"/>
      <c r="D419" s="59"/>
      <c r="F419" s="60"/>
      <c r="G419" s="61"/>
      <c r="H419" s="56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57" customFormat="1" x14ac:dyDescent="0.25">
      <c r="A420" s="1"/>
      <c r="B420" s="58"/>
      <c r="C420" s="58"/>
      <c r="D420" s="59"/>
      <c r="F420" s="60"/>
      <c r="G420" s="61"/>
      <c r="H420" s="56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57" customFormat="1" x14ac:dyDescent="0.25">
      <c r="A421" s="1"/>
      <c r="B421" s="58"/>
      <c r="C421" s="58"/>
      <c r="D421" s="59"/>
      <c r="F421" s="60"/>
      <c r="G421" s="61"/>
      <c r="H421" s="56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57" customFormat="1" x14ac:dyDescent="0.25">
      <c r="A422" s="1"/>
      <c r="B422" s="58"/>
      <c r="C422" s="58"/>
      <c r="D422" s="59"/>
      <c r="F422" s="60"/>
      <c r="G422" s="61"/>
      <c r="H422" s="56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57" customFormat="1" x14ac:dyDescent="0.25">
      <c r="A423" s="1"/>
      <c r="B423" s="58"/>
      <c r="C423" s="58"/>
      <c r="D423" s="59"/>
      <c r="F423" s="60"/>
      <c r="G423" s="61"/>
      <c r="H423" s="56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57" customFormat="1" x14ac:dyDescent="0.25">
      <c r="A424" s="1"/>
      <c r="B424" s="58"/>
      <c r="C424" s="58"/>
      <c r="D424" s="59"/>
      <c r="F424" s="60"/>
      <c r="G424" s="61"/>
      <c r="H424" s="56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57" customFormat="1" x14ac:dyDescent="0.25">
      <c r="A425" s="1"/>
      <c r="B425" s="58"/>
      <c r="C425" s="58"/>
      <c r="D425" s="59"/>
      <c r="F425" s="60"/>
      <c r="G425" s="61"/>
      <c r="H425" s="56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57" customFormat="1" x14ac:dyDescent="0.25">
      <c r="A426" s="1"/>
      <c r="B426" s="58"/>
      <c r="C426" s="58"/>
      <c r="D426" s="59"/>
      <c r="F426" s="60"/>
      <c r="G426" s="61"/>
      <c r="H426" s="56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57" customFormat="1" x14ac:dyDescent="0.25">
      <c r="A427" s="1"/>
      <c r="B427" s="58"/>
      <c r="C427" s="58"/>
      <c r="D427" s="59"/>
      <c r="F427" s="60"/>
      <c r="G427" s="61"/>
      <c r="H427" s="56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57" customFormat="1" x14ac:dyDescent="0.25">
      <c r="A428" s="1"/>
      <c r="B428" s="58"/>
      <c r="C428" s="58"/>
      <c r="D428" s="59"/>
      <c r="F428" s="60"/>
      <c r="G428" s="61"/>
      <c r="H428" s="56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57" customFormat="1" x14ac:dyDescent="0.25">
      <c r="A429" s="1"/>
      <c r="B429" s="58"/>
      <c r="C429" s="58"/>
      <c r="D429" s="59"/>
      <c r="F429" s="60"/>
      <c r="G429" s="61"/>
      <c r="H429" s="56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57" customFormat="1" x14ac:dyDescent="0.25">
      <c r="A430" s="1"/>
      <c r="B430" s="58"/>
      <c r="C430" s="58"/>
      <c r="D430" s="59"/>
      <c r="F430" s="60"/>
      <c r="G430" s="61"/>
      <c r="H430" s="56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57" customFormat="1" x14ac:dyDescent="0.25">
      <c r="A431" s="1"/>
      <c r="B431" s="58"/>
      <c r="C431" s="58"/>
      <c r="D431" s="59"/>
      <c r="F431" s="60"/>
      <c r="G431" s="61"/>
      <c r="H431" s="56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57" customFormat="1" x14ac:dyDescent="0.25">
      <c r="A432" s="1"/>
      <c r="B432" s="58"/>
      <c r="C432" s="58"/>
      <c r="D432" s="59"/>
      <c r="F432" s="60"/>
      <c r="G432" s="61"/>
      <c r="H432" s="56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57" customFormat="1" x14ac:dyDescent="0.25">
      <c r="A433" s="1"/>
      <c r="B433" s="58"/>
      <c r="C433" s="58"/>
      <c r="D433" s="59"/>
      <c r="F433" s="60"/>
      <c r="G433" s="61"/>
      <c r="H433" s="56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57" customFormat="1" x14ac:dyDescent="0.25">
      <c r="A434" s="1"/>
      <c r="B434" s="58"/>
      <c r="C434" s="58"/>
      <c r="D434" s="59"/>
      <c r="F434" s="60"/>
      <c r="G434" s="61"/>
      <c r="H434" s="56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57" customFormat="1" x14ac:dyDescent="0.25">
      <c r="A435" s="1"/>
      <c r="B435" s="58"/>
      <c r="C435" s="58"/>
      <c r="D435" s="59"/>
      <c r="F435" s="60"/>
      <c r="G435" s="61"/>
      <c r="H435" s="56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57" customFormat="1" x14ac:dyDescent="0.25">
      <c r="A436" s="1"/>
      <c r="B436" s="58"/>
      <c r="C436" s="58"/>
      <c r="D436" s="59"/>
      <c r="F436" s="60"/>
      <c r="G436" s="61"/>
      <c r="H436" s="56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57" customFormat="1" x14ac:dyDescent="0.25">
      <c r="A437" s="1"/>
      <c r="B437" s="58"/>
      <c r="C437" s="58"/>
      <c r="D437" s="59"/>
      <c r="F437" s="60"/>
      <c r="G437" s="61"/>
      <c r="H437" s="56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57" customFormat="1" x14ac:dyDescent="0.25">
      <c r="A438" s="1"/>
      <c r="B438" s="58"/>
      <c r="C438" s="58"/>
      <c r="D438" s="59"/>
      <c r="F438" s="60"/>
      <c r="G438" s="61"/>
      <c r="H438" s="56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57" customFormat="1" x14ac:dyDescent="0.25">
      <c r="A439" s="1"/>
      <c r="B439" s="58"/>
      <c r="C439" s="58"/>
      <c r="D439" s="59"/>
      <c r="F439" s="60"/>
      <c r="G439" s="61"/>
      <c r="H439" s="56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57" customFormat="1" x14ac:dyDescent="0.25">
      <c r="A440" s="1"/>
      <c r="B440" s="58"/>
      <c r="C440" s="58"/>
      <c r="D440" s="59"/>
      <c r="F440" s="60"/>
      <c r="G440" s="61"/>
      <c r="H440" s="56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57" customFormat="1" x14ac:dyDescent="0.25">
      <c r="A441" s="1"/>
      <c r="B441" s="58"/>
      <c r="C441" s="58"/>
      <c r="D441" s="59"/>
      <c r="F441" s="60"/>
      <c r="G441" s="61"/>
      <c r="H441" s="56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57" customFormat="1" x14ac:dyDescent="0.25">
      <c r="A442" s="1"/>
      <c r="B442" s="58"/>
      <c r="C442" s="58"/>
      <c r="D442" s="59"/>
      <c r="F442" s="60"/>
      <c r="G442" s="61"/>
      <c r="H442" s="56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57" customFormat="1" x14ac:dyDescent="0.25">
      <c r="A443" s="1"/>
      <c r="B443" s="58"/>
      <c r="C443" s="58"/>
      <c r="D443" s="59"/>
      <c r="F443" s="60"/>
      <c r="G443" s="61"/>
      <c r="H443" s="56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57" customFormat="1" x14ac:dyDescent="0.25">
      <c r="A444" s="1"/>
      <c r="B444" s="58"/>
      <c r="C444" s="58"/>
      <c r="D444" s="59"/>
      <c r="F444" s="60"/>
      <c r="G444" s="61"/>
      <c r="H444" s="56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57" customFormat="1" x14ac:dyDescent="0.25">
      <c r="A445" s="1"/>
      <c r="B445" s="58"/>
      <c r="C445" s="58"/>
      <c r="D445" s="59"/>
      <c r="F445" s="60"/>
      <c r="G445" s="61"/>
      <c r="H445" s="56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57" customFormat="1" x14ac:dyDescent="0.25">
      <c r="A446" s="1"/>
      <c r="B446" s="58"/>
      <c r="C446" s="58"/>
      <c r="D446" s="59"/>
      <c r="F446" s="60"/>
      <c r="G446" s="61"/>
      <c r="H446" s="56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57" customFormat="1" x14ac:dyDescent="0.25">
      <c r="A447" s="1"/>
      <c r="B447" s="58"/>
      <c r="C447" s="58"/>
      <c r="D447" s="59"/>
      <c r="F447" s="60"/>
      <c r="G447" s="61"/>
      <c r="H447" s="56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57" customFormat="1" x14ac:dyDescent="0.25">
      <c r="A448" s="1"/>
      <c r="B448" s="58"/>
      <c r="C448" s="58"/>
      <c r="D448" s="59"/>
      <c r="F448" s="60"/>
      <c r="G448" s="61"/>
      <c r="H448" s="56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57" customFormat="1" x14ac:dyDescent="0.25">
      <c r="A449" s="1"/>
      <c r="B449" s="58"/>
      <c r="C449" s="58"/>
      <c r="D449" s="59"/>
      <c r="F449" s="60"/>
      <c r="G449" s="61"/>
      <c r="H449" s="56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57" customFormat="1" x14ac:dyDescent="0.25">
      <c r="A450" s="1"/>
      <c r="B450" s="58"/>
      <c r="C450" s="58"/>
      <c r="D450" s="59"/>
      <c r="F450" s="60"/>
      <c r="G450" s="61"/>
      <c r="H450" s="56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57" customFormat="1" x14ac:dyDescent="0.25">
      <c r="A451" s="1"/>
      <c r="B451" s="58"/>
      <c r="C451" s="58"/>
      <c r="D451" s="59"/>
      <c r="F451" s="60"/>
      <c r="G451" s="61"/>
      <c r="H451" s="56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57" customFormat="1" x14ac:dyDescent="0.25">
      <c r="A452" s="1"/>
      <c r="B452" s="58"/>
      <c r="C452" s="58"/>
      <c r="D452" s="59"/>
      <c r="F452" s="60"/>
      <c r="G452" s="61"/>
      <c r="H452" s="56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57" customFormat="1" x14ac:dyDescent="0.25">
      <c r="A453" s="1"/>
      <c r="B453" s="58"/>
      <c r="C453" s="58"/>
      <c r="D453" s="59"/>
      <c r="F453" s="60"/>
      <c r="G453" s="61"/>
      <c r="H453" s="56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57" customFormat="1" x14ac:dyDescent="0.25">
      <c r="A454" s="1"/>
      <c r="B454" s="58"/>
      <c r="C454" s="58"/>
      <c r="D454" s="59"/>
      <c r="F454" s="60"/>
      <c r="G454" s="61"/>
      <c r="H454" s="56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57" customFormat="1" x14ac:dyDescent="0.25">
      <c r="A455" s="1"/>
      <c r="B455" s="58"/>
      <c r="C455" s="58"/>
      <c r="D455" s="59"/>
      <c r="F455" s="60"/>
      <c r="G455" s="61"/>
      <c r="H455" s="56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57" customFormat="1" x14ac:dyDescent="0.25">
      <c r="A456" s="1"/>
      <c r="B456" s="58"/>
      <c r="C456" s="58"/>
      <c r="D456" s="59"/>
      <c r="F456" s="60"/>
      <c r="G456" s="61"/>
      <c r="H456" s="56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57" customFormat="1" x14ac:dyDescent="0.25">
      <c r="A457" s="1"/>
      <c r="B457" s="58"/>
      <c r="C457" s="58"/>
      <c r="D457" s="59"/>
      <c r="F457" s="60"/>
      <c r="G457" s="61"/>
      <c r="H457" s="56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57" customFormat="1" x14ac:dyDescent="0.25">
      <c r="A458" s="1"/>
      <c r="B458" s="58"/>
      <c r="C458" s="58"/>
      <c r="D458" s="59"/>
      <c r="F458" s="60"/>
      <c r="G458" s="61"/>
      <c r="H458" s="56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57" customFormat="1" x14ac:dyDescent="0.25">
      <c r="A459" s="1"/>
      <c r="B459" s="58"/>
      <c r="C459" s="58"/>
      <c r="D459" s="59"/>
      <c r="F459" s="60"/>
      <c r="G459" s="61"/>
      <c r="H459" s="56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57" customFormat="1" x14ac:dyDescent="0.25">
      <c r="A460" s="1"/>
      <c r="B460" s="58"/>
      <c r="C460" s="58"/>
      <c r="D460" s="59"/>
      <c r="F460" s="60"/>
      <c r="G460" s="61"/>
      <c r="H460" s="56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57" customFormat="1" x14ac:dyDescent="0.25">
      <c r="A461" s="1"/>
      <c r="B461" s="58"/>
      <c r="C461" s="58"/>
      <c r="D461" s="59"/>
      <c r="F461" s="60"/>
      <c r="G461" s="61"/>
      <c r="H461" s="56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57" customFormat="1" x14ac:dyDescent="0.25">
      <c r="A462" s="1"/>
      <c r="B462" s="58"/>
      <c r="C462" s="58"/>
      <c r="D462" s="59"/>
      <c r="F462" s="60"/>
      <c r="G462" s="61"/>
      <c r="H462" s="56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57" customFormat="1" x14ac:dyDescent="0.25">
      <c r="A463" s="1"/>
      <c r="B463" s="58"/>
      <c r="C463" s="58"/>
      <c r="D463" s="59"/>
      <c r="F463" s="60"/>
      <c r="G463" s="61"/>
      <c r="H463" s="56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57" customFormat="1" x14ac:dyDescent="0.25">
      <c r="A464" s="1"/>
      <c r="B464" s="58"/>
      <c r="C464" s="58"/>
      <c r="D464" s="59"/>
      <c r="F464" s="60"/>
      <c r="G464" s="61"/>
      <c r="H464" s="56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57" customFormat="1" x14ac:dyDescent="0.25">
      <c r="A465" s="1"/>
      <c r="B465" s="58"/>
      <c r="C465" s="58"/>
      <c r="D465" s="59"/>
      <c r="F465" s="60"/>
      <c r="G465" s="61"/>
      <c r="H465" s="56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57" customFormat="1" x14ac:dyDescent="0.25">
      <c r="A466" s="1"/>
      <c r="B466" s="58"/>
      <c r="C466" s="58"/>
      <c r="D466" s="59"/>
      <c r="F466" s="60"/>
      <c r="G466" s="61"/>
      <c r="H466" s="56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57" customFormat="1" x14ac:dyDescent="0.25">
      <c r="A467" s="1"/>
      <c r="B467" s="58"/>
      <c r="C467" s="58"/>
      <c r="D467" s="59"/>
      <c r="F467" s="60"/>
      <c r="G467" s="61"/>
      <c r="H467" s="56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57" customFormat="1" x14ac:dyDescent="0.25">
      <c r="A468" s="1"/>
      <c r="B468" s="58"/>
      <c r="C468" s="58"/>
      <c r="D468" s="59"/>
      <c r="F468" s="60"/>
      <c r="G468" s="61"/>
      <c r="H468" s="56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57" customFormat="1" x14ac:dyDescent="0.25">
      <c r="A469" s="1"/>
      <c r="B469" s="58"/>
      <c r="C469" s="58"/>
      <c r="D469" s="59"/>
      <c r="F469" s="60"/>
      <c r="G469" s="61"/>
      <c r="H469" s="56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57" customFormat="1" x14ac:dyDescent="0.25">
      <c r="A470" s="1"/>
      <c r="B470" s="58"/>
      <c r="C470" s="58"/>
      <c r="D470" s="59"/>
      <c r="F470" s="60"/>
      <c r="G470" s="61"/>
      <c r="H470" s="56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57" customFormat="1" x14ac:dyDescent="0.25">
      <c r="A471" s="1"/>
      <c r="B471" s="58"/>
      <c r="C471" s="58"/>
      <c r="D471" s="59"/>
      <c r="F471" s="60"/>
      <c r="G471" s="61"/>
      <c r="H471" s="56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57" customFormat="1" x14ac:dyDescent="0.25">
      <c r="A472" s="1"/>
      <c r="B472" s="58"/>
      <c r="C472" s="58"/>
      <c r="D472" s="59"/>
      <c r="F472" s="60"/>
      <c r="G472" s="61"/>
      <c r="H472" s="56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57" customFormat="1" x14ac:dyDescent="0.25">
      <c r="A473" s="1"/>
      <c r="B473" s="58"/>
      <c r="C473" s="58"/>
      <c r="D473" s="59"/>
      <c r="F473" s="60"/>
      <c r="G473" s="61"/>
      <c r="H473" s="56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57" customFormat="1" x14ac:dyDescent="0.25">
      <c r="A474" s="1"/>
      <c r="B474" s="58"/>
      <c r="C474" s="58"/>
      <c r="D474" s="59"/>
      <c r="F474" s="60"/>
      <c r="G474" s="61"/>
      <c r="H474" s="56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57" customFormat="1" x14ac:dyDescent="0.25">
      <c r="A475" s="1"/>
      <c r="B475" s="58"/>
      <c r="C475" s="58"/>
      <c r="D475" s="59"/>
      <c r="F475" s="60"/>
      <c r="G475" s="61"/>
      <c r="H475" s="56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57" customFormat="1" x14ac:dyDescent="0.25">
      <c r="A476" s="1"/>
      <c r="B476" s="58"/>
      <c r="C476" s="58"/>
      <c r="D476" s="59"/>
      <c r="F476" s="60"/>
      <c r="G476" s="61"/>
      <c r="H476" s="56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57" customFormat="1" x14ac:dyDescent="0.25">
      <c r="A477" s="1"/>
      <c r="B477" s="58"/>
      <c r="C477" s="58"/>
      <c r="D477" s="59"/>
      <c r="F477" s="60"/>
      <c r="G477" s="61"/>
      <c r="H477" s="56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57" customFormat="1" x14ac:dyDescent="0.25">
      <c r="A478" s="1"/>
      <c r="B478" s="58"/>
      <c r="C478" s="58"/>
      <c r="D478" s="59"/>
      <c r="F478" s="60"/>
      <c r="G478" s="61"/>
      <c r="H478" s="56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57" customFormat="1" x14ac:dyDescent="0.25">
      <c r="A479" s="1"/>
      <c r="B479" s="58"/>
      <c r="C479" s="58"/>
      <c r="D479" s="59"/>
      <c r="F479" s="60"/>
      <c r="G479" s="61"/>
      <c r="H479" s="56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57" customFormat="1" x14ac:dyDescent="0.25">
      <c r="A480" s="1"/>
      <c r="B480" s="58"/>
      <c r="C480" s="58"/>
      <c r="D480" s="59"/>
      <c r="F480" s="60"/>
      <c r="G480" s="61"/>
      <c r="H480" s="56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57" customFormat="1" x14ac:dyDescent="0.25">
      <c r="A481" s="1"/>
      <c r="B481" s="58"/>
      <c r="C481" s="58"/>
      <c r="D481" s="59"/>
      <c r="F481" s="60"/>
      <c r="G481" s="61"/>
      <c r="H481" s="56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57" customFormat="1" x14ac:dyDescent="0.25">
      <c r="A482" s="1"/>
      <c r="B482" s="58"/>
      <c r="C482" s="58"/>
      <c r="D482" s="59"/>
      <c r="F482" s="60"/>
      <c r="G482" s="61"/>
      <c r="H482" s="56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57" customFormat="1" x14ac:dyDescent="0.25">
      <c r="A483" s="1"/>
      <c r="B483" s="58"/>
      <c r="C483" s="58"/>
      <c r="D483" s="59"/>
      <c r="F483" s="60"/>
      <c r="G483" s="61"/>
      <c r="H483" s="56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57" customFormat="1" x14ac:dyDescent="0.25">
      <c r="A484" s="1"/>
      <c r="B484" s="58"/>
      <c r="C484" s="58"/>
      <c r="D484" s="59"/>
      <c r="F484" s="60"/>
      <c r="G484" s="61"/>
      <c r="H484" s="56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57" customFormat="1" x14ac:dyDescent="0.25">
      <c r="A485" s="1"/>
      <c r="B485" s="58"/>
      <c r="C485" s="58"/>
      <c r="D485" s="59"/>
      <c r="F485" s="60"/>
      <c r="G485" s="61"/>
      <c r="H485" s="56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57" customFormat="1" x14ac:dyDescent="0.25">
      <c r="A486" s="1"/>
      <c r="B486" s="58"/>
      <c r="C486" s="58"/>
      <c r="D486" s="59"/>
      <c r="F486" s="60"/>
      <c r="G486" s="61"/>
      <c r="H486" s="56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57" customFormat="1" x14ac:dyDescent="0.25">
      <c r="A487" s="1"/>
      <c r="B487" s="58"/>
      <c r="C487" s="58"/>
      <c r="D487" s="59"/>
      <c r="F487" s="60"/>
      <c r="G487" s="61"/>
      <c r="H487" s="56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57" customFormat="1" x14ac:dyDescent="0.25">
      <c r="A488" s="1"/>
      <c r="B488" s="58"/>
      <c r="C488" s="58"/>
      <c r="D488" s="59"/>
      <c r="F488" s="60"/>
      <c r="G488" s="61"/>
      <c r="H488" s="56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57" customFormat="1" x14ac:dyDescent="0.25">
      <c r="A489" s="1"/>
      <c r="B489" s="58"/>
      <c r="C489" s="58"/>
      <c r="D489" s="59"/>
      <c r="F489" s="60"/>
      <c r="G489" s="61"/>
      <c r="H489" s="56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57" customFormat="1" x14ac:dyDescent="0.25">
      <c r="A490" s="1"/>
      <c r="B490" s="58"/>
      <c r="C490" s="58"/>
      <c r="D490" s="59"/>
      <c r="F490" s="60"/>
      <c r="G490" s="61"/>
      <c r="H490" s="56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57" customFormat="1" x14ac:dyDescent="0.25">
      <c r="A491" s="1"/>
      <c r="B491" s="58"/>
      <c r="C491" s="58"/>
      <c r="D491" s="59"/>
      <c r="F491" s="60"/>
      <c r="G491" s="61"/>
      <c r="H491" s="56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57" customFormat="1" x14ac:dyDescent="0.25">
      <c r="A492" s="1"/>
      <c r="B492" s="58"/>
      <c r="C492" s="58"/>
      <c r="D492" s="59"/>
      <c r="F492" s="60"/>
      <c r="G492" s="61"/>
      <c r="H492" s="56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57" customFormat="1" x14ac:dyDescent="0.25">
      <c r="A493" s="1"/>
      <c r="B493" s="58"/>
      <c r="C493" s="58"/>
      <c r="D493" s="59"/>
      <c r="F493" s="60"/>
      <c r="G493" s="61"/>
      <c r="H493" s="56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57" customFormat="1" x14ac:dyDescent="0.25">
      <c r="A494" s="1"/>
      <c r="B494" s="58"/>
      <c r="C494" s="58"/>
      <c r="D494" s="59"/>
      <c r="F494" s="60"/>
      <c r="G494" s="61"/>
      <c r="H494" s="56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57" customFormat="1" x14ac:dyDescent="0.25">
      <c r="A495" s="1"/>
      <c r="B495" s="58"/>
      <c r="C495" s="58"/>
      <c r="D495" s="59"/>
      <c r="F495" s="60"/>
      <c r="G495" s="61"/>
      <c r="H495" s="56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57" customFormat="1" x14ac:dyDescent="0.25">
      <c r="A496" s="1"/>
      <c r="B496" s="58"/>
      <c r="C496" s="58"/>
      <c r="D496" s="59"/>
      <c r="F496" s="60"/>
      <c r="G496" s="61"/>
      <c r="H496" s="56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57" customFormat="1" x14ac:dyDescent="0.25">
      <c r="A497" s="1"/>
      <c r="B497" s="58"/>
      <c r="C497" s="58"/>
      <c r="D497" s="59"/>
      <c r="F497" s="60"/>
      <c r="G497" s="61"/>
      <c r="H497" s="56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57" customFormat="1" x14ac:dyDescent="0.25">
      <c r="A498" s="1"/>
      <c r="B498" s="58"/>
      <c r="C498" s="58"/>
      <c r="D498" s="59"/>
      <c r="F498" s="60"/>
      <c r="G498" s="61"/>
      <c r="H498" s="56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57" customFormat="1" x14ac:dyDescent="0.25">
      <c r="A499" s="1"/>
      <c r="B499" s="58"/>
      <c r="C499" s="58"/>
      <c r="D499" s="59"/>
      <c r="F499" s="60"/>
      <c r="G499" s="61"/>
      <c r="H499" s="56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57" customFormat="1" x14ac:dyDescent="0.25">
      <c r="A500" s="1"/>
      <c r="B500" s="58"/>
      <c r="C500" s="58"/>
      <c r="D500" s="59"/>
      <c r="F500" s="60"/>
      <c r="G500" s="61"/>
      <c r="H500" s="56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57" customFormat="1" x14ac:dyDescent="0.25">
      <c r="A501" s="1"/>
      <c r="B501" s="58"/>
      <c r="C501" s="58"/>
      <c r="D501" s="59"/>
      <c r="F501" s="60"/>
      <c r="G501" s="61"/>
      <c r="H501" s="56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57" customFormat="1" x14ac:dyDescent="0.25">
      <c r="A502" s="1"/>
      <c r="B502" s="58"/>
      <c r="C502" s="58"/>
      <c r="D502" s="59"/>
      <c r="F502" s="60"/>
      <c r="G502" s="61"/>
      <c r="H502" s="56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57" customFormat="1" x14ac:dyDescent="0.25">
      <c r="A503" s="1"/>
      <c r="B503" s="58"/>
      <c r="C503" s="58"/>
      <c r="D503" s="59"/>
      <c r="F503" s="60"/>
      <c r="G503" s="61"/>
      <c r="H503" s="56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57" customFormat="1" x14ac:dyDescent="0.25">
      <c r="A504" s="1"/>
      <c r="B504" s="58"/>
      <c r="C504" s="58"/>
      <c r="D504" s="59"/>
      <c r="F504" s="60"/>
      <c r="G504" s="61"/>
      <c r="H504" s="56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57" customFormat="1" x14ac:dyDescent="0.25">
      <c r="A505" s="1"/>
      <c r="B505" s="58"/>
      <c r="C505" s="58"/>
      <c r="D505" s="59"/>
      <c r="F505" s="60"/>
      <c r="G505" s="61"/>
      <c r="H505" s="56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57" customFormat="1" x14ac:dyDescent="0.25">
      <c r="A506" s="1"/>
      <c r="B506" s="58"/>
      <c r="C506" s="58"/>
      <c r="D506" s="59"/>
      <c r="F506" s="60"/>
      <c r="G506" s="61"/>
      <c r="H506" s="56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57" customFormat="1" x14ac:dyDescent="0.25">
      <c r="A507" s="1"/>
      <c r="B507" s="58"/>
      <c r="C507" s="58"/>
      <c r="D507" s="59"/>
      <c r="F507" s="60"/>
      <c r="G507" s="61"/>
      <c r="H507" s="56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57" customFormat="1" x14ac:dyDescent="0.25">
      <c r="A508" s="1"/>
      <c r="B508" s="58"/>
      <c r="C508" s="58"/>
      <c r="D508" s="59"/>
      <c r="F508" s="60"/>
      <c r="G508" s="61"/>
      <c r="H508" s="56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57" customFormat="1" x14ac:dyDescent="0.25">
      <c r="A509" s="1"/>
      <c r="B509" s="58"/>
      <c r="C509" s="58"/>
      <c r="D509" s="59"/>
      <c r="F509" s="60"/>
      <c r="G509" s="61"/>
      <c r="H509" s="56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57" customFormat="1" x14ac:dyDescent="0.25">
      <c r="A510" s="1"/>
      <c r="B510" s="58"/>
      <c r="C510" s="58"/>
      <c r="D510" s="59"/>
      <c r="F510" s="60"/>
      <c r="G510" s="61"/>
      <c r="H510" s="56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57" customFormat="1" x14ac:dyDescent="0.25">
      <c r="A511" s="1"/>
      <c r="B511" s="58"/>
      <c r="C511" s="58"/>
      <c r="D511" s="59"/>
      <c r="F511" s="60"/>
      <c r="G511" s="61"/>
      <c r="H511" s="56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57" customFormat="1" x14ac:dyDescent="0.25">
      <c r="A512" s="1"/>
      <c r="B512" s="58"/>
      <c r="C512" s="58"/>
      <c r="D512" s="59"/>
      <c r="F512" s="60"/>
      <c r="G512" s="61"/>
      <c r="H512" s="56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57" customFormat="1" x14ac:dyDescent="0.25">
      <c r="A513" s="1"/>
      <c r="B513" s="58"/>
      <c r="C513" s="58"/>
      <c r="D513" s="59"/>
      <c r="F513" s="60"/>
      <c r="G513" s="61"/>
      <c r="H513" s="56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57" customFormat="1" x14ac:dyDescent="0.25">
      <c r="A514" s="1"/>
      <c r="B514" s="58"/>
      <c r="C514" s="58"/>
      <c r="D514" s="59"/>
      <c r="F514" s="60"/>
      <c r="G514" s="61"/>
      <c r="H514" s="56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57" customFormat="1" x14ac:dyDescent="0.25">
      <c r="A515" s="1"/>
      <c r="B515" s="58"/>
      <c r="C515" s="58"/>
      <c r="D515" s="59"/>
      <c r="F515" s="60"/>
      <c r="G515" s="61"/>
      <c r="H515" s="56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57" customFormat="1" x14ac:dyDescent="0.25">
      <c r="A516" s="1"/>
      <c r="B516" s="58"/>
      <c r="C516" s="58"/>
      <c r="D516" s="59"/>
      <c r="F516" s="60"/>
      <c r="G516" s="61"/>
      <c r="H516" s="56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57" customFormat="1" x14ac:dyDescent="0.25">
      <c r="A517" s="1"/>
      <c r="B517" s="58"/>
      <c r="C517" s="58"/>
      <c r="D517" s="59"/>
      <c r="F517" s="60"/>
      <c r="G517" s="61"/>
      <c r="H517" s="56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57" customFormat="1" x14ac:dyDescent="0.25">
      <c r="A518" s="1"/>
      <c r="B518" s="58"/>
      <c r="C518" s="58"/>
      <c r="D518" s="59"/>
      <c r="F518" s="60"/>
      <c r="G518" s="61"/>
      <c r="H518" s="56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57" customFormat="1" x14ac:dyDescent="0.25">
      <c r="A519" s="1"/>
      <c r="B519" s="58"/>
      <c r="C519" s="58"/>
      <c r="D519" s="59"/>
      <c r="F519" s="60"/>
      <c r="G519" s="61"/>
      <c r="H519" s="56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57" customFormat="1" x14ac:dyDescent="0.25">
      <c r="A520" s="1"/>
      <c r="B520" s="58"/>
      <c r="C520" s="58"/>
      <c r="D520" s="59"/>
      <c r="F520" s="60"/>
      <c r="G520" s="61"/>
      <c r="H520" s="56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57" customFormat="1" x14ac:dyDescent="0.25">
      <c r="A521" s="1"/>
      <c r="B521" s="58"/>
      <c r="C521" s="58"/>
      <c r="D521" s="59"/>
      <c r="F521" s="60"/>
      <c r="G521" s="61"/>
      <c r="H521" s="56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57" customFormat="1" x14ac:dyDescent="0.25">
      <c r="A522" s="1"/>
      <c r="B522" s="58"/>
      <c r="C522" s="58"/>
      <c r="D522" s="59"/>
      <c r="F522" s="60"/>
      <c r="G522" s="61"/>
      <c r="H522" s="56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57" customFormat="1" x14ac:dyDescent="0.25">
      <c r="A523" s="1"/>
      <c r="B523" s="58"/>
      <c r="C523" s="58"/>
      <c r="D523" s="59"/>
      <c r="F523" s="60"/>
      <c r="G523" s="61"/>
      <c r="H523" s="56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57" customFormat="1" x14ac:dyDescent="0.25">
      <c r="A524" s="1"/>
      <c r="B524" s="58"/>
      <c r="C524" s="58"/>
      <c r="D524" s="59"/>
      <c r="F524" s="60"/>
      <c r="G524" s="61"/>
      <c r="H524" s="56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57" customFormat="1" x14ac:dyDescent="0.25">
      <c r="A525" s="1"/>
      <c r="B525" s="58"/>
      <c r="C525" s="58"/>
      <c r="D525" s="59"/>
      <c r="F525" s="60"/>
      <c r="G525" s="61"/>
      <c r="H525" s="56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57" customFormat="1" x14ac:dyDescent="0.25">
      <c r="A526" s="1"/>
      <c r="B526" s="58"/>
      <c r="C526" s="58"/>
      <c r="D526" s="59"/>
      <c r="F526" s="60"/>
      <c r="G526" s="61"/>
      <c r="H526" s="56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57" customFormat="1" x14ac:dyDescent="0.25">
      <c r="A527" s="1"/>
      <c r="B527" s="58"/>
      <c r="C527" s="58"/>
      <c r="D527" s="59"/>
      <c r="F527" s="60"/>
      <c r="G527" s="61"/>
      <c r="H527" s="56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57" customFormat="1" x14ac:dyDescent="0.25">
      <c r="A528" s="1"/>
      <c r="B528" s="58"/>
      <c r="C528" s="58"/>
      <c r="D528" s="59"/>
      <c r="F528" s="60"/>
      <c r="G528" s="61"/>
      <c r="H528" s="56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57" customFormat="1" x14ac:dyDescent="0.25">
      <c r="A529" s="1"/>
      <c r="B529" s="58"/>
      <c r="C529" s="58"/>
      <c r="D529" s="59"/>
      <c r="F529" s="60"/>
      <c r="G529" s="61"/>
      <c r="H529" s="56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57" customFormat="1" x14ac:dyDescent="0.25">
      <c r="A530" s="1"/>
      <c r="B530" s="58"/>
      <c r="C530" s="58"/>
      <c r="D530" s="59"/>
      <c r="F530" s="60"/>
      <c r="G530" s="61"/>
      <c r="H530" s="56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57" customFormat="1" x14ac:dyDescent="0.25">
      <c r="A531" s="1"/>
      <c r="B531" s="58"/>
      <c r="C531" s="58"/>
      <c r="D531" s="59"/>
      <c r="F531" s="60"/>
      <c r="G531" s="61"/>
      <c r="H531" s="56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57" customFormat="1" x14ac:dyDescent="0.25">
      <c r="A532" s="1"/>
      <c r="B532" s="58"/>
      <c r="C532" s="58"/>
      <c r="D532" s="59"/>
      <c r="F532" s="60"/>
      <c r="G532" s="61"/>
      <c r="H532" s="56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57" customFormat="1" x14ac:dyDescent="0.25">
      <c r="A533" s="1"/>
      <c r="B533" s="58"/>
      <c r="C533" s="58"/>
      <c r="D533" s="59"/>
      <c r="F533" s="60"/>
      <c r="G533" s="61"/>
      <c r="H533" s="56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57" customFormat="1" x14ac:dyDescent="0.25">
      <c r="A534" s="1"/>
      <c r="B534" s="58"/>
      <c r="C534" s="58"/>
      <c r="D534" s="59"/>
      <c r="F534" s="60"/>
      <c r="G534" s="61"/>
      <c r="H534" s="56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57" customFormat="1" x14ac:dyDescent="0.25">
      <c r="A535" s="1"/>
      <c r="B535" s="58"/>
      <c r="C535" s="58"/>
      <c r="D535" s="59"/>
      <c r="F535" s="60"/>
      <c r="G535" s="61"/>
      <c r="H535" s="56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57" customFormat="1" x14ac:dyDescent="0.25">
      <c r="A536" s="1"/>
      <c r="B536" s="58"/>
      <c r="C536" s="58"/>
      <c r="D536" s="59"/>
      <c r="F536" s="60"/>
      <c r="G536" s="61"/>
      <c r="H536" s="56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57" customFormat="1" x14ac:dyDescent="0.25">
      <c r="A537" s="1"/>
      <c r="B537" s="58"/>
      <c r="C537" s="58"/>
      <c r="D537" s="59"/>
      <c r="F537" s="60"/>
      <c r="G537" s="61"/>
      <c r="H537" s="56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57" customFormat="1" x14ac:dyDescent="0.25">
      <c r="A538" s="1"/>
      <c r="B538" s="58"/>
      <c r="C538" s="58"/>
      <c r="D538" s="59"/>
      <c r="F538" s="60"/>
      <c r="G538" s="61"/>
      <c r="H538" s="56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57" customFormat="1" x14ac:dyDescent="0.25">
      <c r="A539" s="1"/>
      <c r="B539" s="58"/>
      <c r="C539" s="58"/>
      <c r="D539" s="59"/>
      <c r="F539" s="60"/>
      <c r="G539" s="61"/>
      <c r="H539" s="56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57" customFormat="1" x14ac:dyDescent="0.25">
      <c r="A540" s="1"/>
      <c r="B540" s="58"/>
      <c r="C540" s="58"/>
      <c r="D540" s="59"/>
      <c r="F540" s="60"/>
      <c r="G540" s="61"/>
      <c r="H540" s="56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57" customFormat="1" x14ac:dyDescent="0.25">
      <c r="A541" s="1"/>
      <c r="B541" s="58"/>
      <c r="C541" s="58"/>
      <c r="D541" s="59"/>
      <c r="F541" s="60"/>
      <c r="G541" s="61"/>
      <c r="H541" s="56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57" customFormat="1" x14ac:dyDescent="0.25">
      <c r="A542" s="1"/>
      <c r="B542" s="58"/>
      <c r="C542" s="58"/>
      <c r="D542" s="59"/>
      <c r="F542" s="60"/>
      <c r="G542" s="61"/>
      <c r="H542" s="56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57" customFormat="1" x14ac:dyDescent="0.25">
      <c r="A543" s="1"/>
      <c r="B543" s="58"/>
      <c r="C543" s="58"/>
      <c r="D543" s="59"/>
      <c r="F543" s="60"/>
      <c r="G543" s="61"/>
      <c r="H543" s="56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57" customFormat="1" x14ac:dyDescent="0.25">
      <c r="A544" s="1"/>
      <c r="B544" s="58"/>
      <c r="C544" s="58"/>
      <c r="D544" s="59"/>
      <c r="F544" s="60"/>
      <c r="G544" s="61"/>
      <c r="H544" s="56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57" customFormat="1" x14ac:dyDescent="0.25">
      <c r="A545" s="1"/>
      <c r="B545" s="58"/>
      <c r="C545" s="58"/>
      <c r="D545" s="59"/>
      <c r="F545" s="60"/>
      <c r="G545" s="61"/>
      <c r="H545" s="56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57" customFormat="1" x14ac:dyDescent="0.25">
      <c r="A546" s="1"/>
      <c r="B546" s="58"/>
      <c r="C546" s="58"/>
      <c r="D546" s="59"/>
      <c r="F546" s="60"/>
      <c r="G546" s="61"/>
      <c r="H546" s="56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57" customFormat="1" x14ac:dyDescent="0.25">
      <c r="A547" s="1"/>
      <c r="B547" s="58"/>
      <c r="C547" s="58"/>
      <c r="D547" s="59"/>
      <c r="F547" s="60"/>
      <c r="G547" s="61"/>
      <c r="H547" s="56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57" customFormat="1" x14ac:dyDescent="0.25">
      <c r="A548" s="1"/>
      <c r="B548" s="58"/>
      <c r="C548" s="58"/>
      <c r="D548" s="59"/>
      <c r="F548" s="60"/>
      <c r="G548" s="61"/>
      <c r="H548" s="56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57" customFormat="1" x14ac:dyDescent="0.25">
      <c r="A549" s="1"/>
      <c r="B549" s="58"/>
      <c r="C549" s="58"/>
      <c r="D549" s="59"/>
      <c r="F549" s="60"/>
      <c r="G549" s="61"/>
      <c r="H549" s="56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57" customFormat="1" x14ac:dyDescent="0.25">
      <c r="A550" s="1"/>
      <c r="B550" s="58"/>
      <c r="C550" s="58"/>
      <c r="D550" s="59"/>
      <c r="F550" s="60"/>
      <c r="G550" s="61"/>
      <c r="H550" s="56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57" customFormat="1" x14ac:dyDescent="0.25">
      <c r="A551" s="1"/>
      <c r="B551" s="58"/>
      <c r="C551" s="58"/>
      <c r="D551" s="59"/>
      <c r="F551" s="60"/>
      <c r="G551" s="61"/>
      <c r="H551" s="56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57" customFormat="1" x14ac:dyDescent="0.25">
      <c r="A552" s="1"/>
      <c r="B552" s="58"/>
      <c r="C552" s="58"/>
      <c r="D552" s="59"/>
      <c r="F552" s="60"/>
      <c r="G552" s="61"/>
      <c r="H552" s="56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57" customFormat="1" x14ac:dyDescent="0.25">
      <c r="A553" s="1"/>
      <c r="B553" s="58"/>
      <c r="C553" s="58"/>
      <c r="D553" s="59"/>
      <c r="F553" s="60"/>
      <c r="G553" s="61"/>
      <c r="H553" s="56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57" customFormat="1" x14ac:dyDescent="0.25">
      <c r="A554" s="1"/>
      <c r="B554" s="58"/>
      <c r="C554" s="58"/>
      <c r="D554" s="59"/>
      <c r="F554" s="60"/>
      <c r="G554" s="61"/>
      <c r="H554" s="56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57" customFormat="1" x14ac:dyDescent="0.25">
      <c r="A555" s="1"/>
      <c r="B555" s="58"/>
      <c r="C555" s="58"/>
      <c r="D555" s="59"/>
      <c r="F555" s="60"/>
      <c r="G555" s="61"/>
      <c r="H555" s="56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57" customFormat="1" x14ac:dyDescent="0.25">
      <c r="A556" s="1"/>
      <c r="B556" s="58"/>
      <c r="C556" s="58"/>
      <c r="D556" s="59"/>
      <c r="F556" s="60"/>
      <c r="G556" s="61"/>
      <c r="H556" s="56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57" customFormat="1" x14ac:dyDescent="0.25">
      <c r="A557" s="1"/>
      <c r="B557" s="58"/>
      <c r="C557" s="58"/>
      <c r="D557" s="59"/>
      <c r="F557" s="60"/>
      <c r="G557" s="61"/>
      <c r="H557" s="56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57" customFormat="1" x14ac:dyDescent="0.25">
      <c r="A558" s="1"/>
      <c r="B558" s="58"/>
      <c r="C558" s="58"/>
      <c r="D558" s="59"/>
      <c r="F558" s="60"/>
      <c r="G558" s="61"/>
      <c r="H558" s="56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57" customFormat="1" x14ac:dyDescent="0.25">
      <c r="A559" s="1"/>
      <c r="B559" s="58"/>
      <c r="C559" s="58"/>
      <c r="D559" s="59"/>
      <c r="F559" s="60"/>
      <c r="G559" s="61"/>
      <c r="H559" s="56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57" customFormat="1" x14ac:dyDescent="0.25">
      <c r="A560" s="1"/>
      <c r="B560" s="58"/>
      <c r="C560" s="58"/>
      <c r="D560" s="59"/>
      <c r="F560" s="60"/>
      <c r="G560" s="61"/>
      <c r="H560" s="56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57" customFormat="1" x14ac:dyDescent="0.25">
      <c r="A561" s="1"/>
      <c r="B561" s="58"/>
      <c r="C561" s="58"/>
      <c r="D561" s="59"/>
      <c r="F561" s="60"/>
      <c r="G561" s="61"/>
      <c r="H561" s="56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57" customFormat="1" x14ac:dyDescent="0.25">
      <c r="A562" s="1"/>
      <c r="B562" s="58"/>
      <c r="C562" s="58"/>
      <c r="D562" s="59"/>
      <c r="F562" s="60"/>
      <c r="G562" s="61"/>
      <c r="H562" s="56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57" customFormat="1" x14ac:dyDescent="0.25">
      <c r="A563" s="1"/>
      <c r="B563" s="58"/>
      <c r="C563" s="58"/>
      <c r="D563" s="59"/>
      <c r="F563" s="60"/>
      <c r="G563" s="61"/>
      <c r="H563" s="56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57" customFormat="1" x14ac:dyDescent="0.25">
      <c r="A564" s="1"/>
      <c r="B564" s="58"/>
      <c r="C564" s="58"/>
      <c r="D564" s="59"/>
      <c r="F564" s="60"/>
      <c r="G564" s="61"/>
      <c r="H564" s="56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57" customFormat="1" x14ac:dyDescent="0.25">
      <c r="A565" s="1"/>
      <c r="B565" s="58"/>
      <c r="C565" s="58"/>
      <c r="D565" s="59"/>
      <c r="F565" s="60"/>
      <c r="G565" s="61"/>
      <c r="H565" s="56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57" customFormat="1" x14ac:dyDescent="0.25">
      <c r="A566" s="1"/>
      <c r="B566" s="58"/>
      <c r="C566" s="58"/>
      <c r="D566" s="59"/>
      <c r="F566" s="60"/>
      <c r="G566" s="61"/>
      <c r="H566" s="56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57" customFormat="1" x14ac:dyDescent="0.25">
      <c r="A567" s="1"/>
      <c r="B567" s="58"/>
      <c r="C567" s="58"/>
      <c r="D567" s="59"/>
      <c r="F567" s="60"/>
      <c r="G567" s="61"/>
      <c r="H567" s="56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57" customFormat="1" x14ac:dyDescent="0.25">
      <c r="A568" s="1"/>
      <c r="B568" s="58"/>
      <c r="C568" s="58"/>
      <c r="D568" s="59"/>
      <c r="F568" s="60"/>
      <c r="G568" s="61"/>
      <c r="H568" s="56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57" customFormat="1" x14ac:dyDescent="0.25">
      <c r="A569" s="1"/>
      <c r="B569" s="58"/>
      <c r="C569" s="58"/>
      <c r="D569" s="59"/>
      <c r="F569" s="60"/>
      <c r="G569" s="61"/>
      <c r="H569" s="56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57" customFormat="1" x14ac:dyDescent="0.25">
      <c r="A570" s="1"/>
      <c r="B570" s="58"/>
      <c r="C570" s="58"/>
      <c r="D570" s="59"/>
      <c r="F570" s="60"/>
      <c r="G570" s="61"/>
      <c r="H570" s="56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57" customFormat="1" x14ac:dyDescent="0.25">
      <c r="A571" s="1"/>
      <c r="B571" s="58"/>
      <c r="C571" s="58"/>
      <c r="D571" s="59"/>
      <c r="F571" s="60"/>
      <c r="G571" s="61"/>
      <c r="H571" s="56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57" customFormat="1" x14ac:dyDescent="0.25">
      <c r="A572" s="1"/>
      <c r="B572" s="58"/>
      <c r="C572" s="58"/>
      <c r="D572" s="59"/>
      <c r="F572" s="60"/>
      <c r="G572" s="61"/>
      <c r="H572" s="56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57" customFormat="1" x14ac:dyDescent="0.25">
      <c r="A573" s="1"/>
      <c r="B573" s="58"/>
      <c r="C573" s="58"/>
      <c r="D573" s="59"/>
      <c r="F573" s="60"/>
      <c r="G573" s="61"/>
      <c r="H573" s="56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57" customFormat="1" x14ac:dyDescent="0.25">
      <c r="A574" s="1"/>
      <c r="B574" s="58"/>
      <c r="C574" s="58"/>
      <c r="D574" s="59"/>
      <c r="F574" s="60"/>
      <c r="G574" s="61"/>
      <c r="H574" s="56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57" customFormat="1" x14ac:dyDescent="0.25">
      <c r="A575" s="1"/>
      <c r="B575" s="58"/>
      <c r="C575" s="58"/>
      <c r="D575" s="59"/>
      <c r="F575" s="60"/>
      <c r="G575" s="61"/>
      <c r="H575" s="56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57" customFormat="1" x14ac:dyDescent="0.25">
      <c r="A576" s="1"/>
      <c r="B576" s="58"/>
      <c r="C576" s="58"/>
      <c r="D576" s="59"/>
      <c r="F576" s="60"/>
      <c r="G576" s="61"/>
      <c r="H576" s="56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57" customFormat="1" x14ac:dyDescent="0.25">
      <c r="A577" s="1"/>
      <c r="B577" s="58"/>
      <c r="C577" s="58"/>
      <c r="D577" s="59"/>
      <c r="F577" s="60"/>
      <c r="G577" s="61"/>
      <c r="H577" s="56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57" customFormat="1" x14ac:dyDescent="0.25">
      <c r="A578" s="1"/>
      <c r="B578" s="58"/>
      <c r="C578" s="58"/>
      <c r="D578" s="59"/>
      <c r="F578" s="60"/>
      <c r="G578" s="61"/>
      <c r="H578" s="56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57" customFormat="1" x14ac:dyDescent="0.25">
      <c r="A579" s="1"/>
      <c r="B579" s="58"/>
      <c r="C579" s="58"/>
      <c r="D579" s="59"/>
      <c r="F579" s="60"/>
      <c r="G579" s="61"/>
      <c r="H579" s="56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57" customFormat="1" x14ac:dyDescent="0.25">
      <c r="A580" s="1"/>
      <c r="B580" s="58"/>
      <c r="C580" s="58"/>
      <c r="D580" s="59"/>
      <c r="F580" s="60"/>
      <c r="G580" s="61"/>
      <c r="H580" s="56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57" customFormat="1" x14ac:dyDescent="0.25">
      <c r="A581" s="1"/>
      <c r="B581" s="58"/>
      <c r="C581" s="58"/>
      <c r="D581" s="59"/>
      <c r="F581" s="60"/>
      <c r="G581" s="61"/>
      <c r="H581" s="56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57" customFormat="1" x14ac:dyDescent="0.25">
      <c r="A582" s="1"/>
      <c r="B582" s="58"/>
      <c r="C582" s="58"/>
      <c r="D582" s="59"/>
      <c r="F582" s="60"/>
      <c r="G582" s="61"/>
      <c r="H582" s="56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57" customFormat="1" x14ac:dyDescent="0.25">
      <c r="A583" s="1"/>
      <c r="B583" s="58"/>
      <c r="C583" s="58"/>
      <c r="D583" s="59"/>
      <c r="F583" s="60"/>
      <c r="G583" s="61"/>
      <c r="H583" s="56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57" customFormat="1" x14ac:dyDescent="0.25">
      <c r="A584" s="1"/>
      <c r="B584" s="58"/>
      <c r="C584" s="58"/>
      <c r="D584" s="59"/>
      <c r="F584" s="60"/>
      <c r="G584" s="61"/>
      <c r="H584" s="56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57" customFormat="1" x14ac:dyDescent="0.25">
      <c r="A585" s="1"/>
      <c r="B585" s="58"/>
      <c r="C585" s="58"/>
      <c r="D585" s="59"/>
      <c r="F585" s="60"/>
      <c r="G585" s="61"/>
      <c r="H585" s="56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57" customFormat="1" x14ac:dyDescent="0.25">
      <c r="A586" s="1"/>
      <c r="B586" s="58"/>
      <c r="C586" s="58"/>
      <c r="D586" s="59"/>
      <c r="F586" s="60"/>
      <c r="G586" s="61"/>
      <c r="H586" s="56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57" customFormat="1" x14ac:dyDescent="0.25">
      <c r="A587" s="1"/>
      <c r="B587" s="58"/>
      <c r="C587" s="58"/>
      <c r="D587" s="59"/>
      <c r="F587" s="60"/>
      <c r="G587" s="61"/>
      <c r="H587" s="56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57" customFormat="1" x14ac:dyDescent="0.25">
      <c r="A588" s="1"/>
      <c r="B588" s="58"/>
      <c r="C588" s="58"/>
      <c r="D588" s="59"/>
      <c r="F588" s="60"/>
      <c r="G588" s="61"/>
      <c r="H588" s="56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57" customFormat="1" x14ac:dyDescent="0.25">
      <c r="A589" s="1"/>
      <c r="B589" s="58"/>
      <c r="C589" s="58"/>
      <c r="D589" s="59"/>
      <c r="F589" s="60"/>
      <c r="G589" s="61"/>
      <c r="H589" s="56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57" customFormat="1" x14ac:dyDescent="0.25">
      <c r="A590" s="1"/>
      <c r="B590" s="58"/>
      <c r="C590" s="58"/>
      <c r="D590" s="59"/>
      <c r="F590" s="60"/>
      <c r="G590" s="61"/>
      <c r="H590" s="56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57" customFormat="1" x14ac:dyDescent="0.25">
      <c r="A591" s="1"/>
      <c r="B591" s="58"/>
      <c r="C591" s="58"/>
      <c r="D591" s="59"/>
      <c r="F591" s="60"/>
      <c r="G591" s="61"/>
      <c r="H591" s="56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57" customFormat="1" x14ac:dyDescent="0.25">
      <c r="A592" s="1"/>
      <c r="B592" s="58"/>
      <c r="C592" s="58"/>
      <c r="D592" s="59"/>
      <c r="F592" s="60"/>
      <c r="G592" s="61"/>
      <c r="H592" s="56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57" customFormat="1" x14ac:dyDescent="0.25">
      <c r="A593" s="1"/>
      <c r="B593" s="58"/>
      <c r="C593" s="58"/>
      <c r="D593" s="59"/>
      <c r="F593" s="60"/>
      <c r="G593" s="61"/>
      <c r="H593" s="56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57" customFormat="1" x14ac:dyDescent="0.25">
      <c r="A594" s="1"/>
      <c r="B594" s="58"/>
      <c r="C594" s="58"/>
      <c r="D594" s="59"/>
      <c r="F594" s="60"/>
      <c r="G594" s="61"/>
      <c r="H594" s="56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57" customFormat="1" x14ac:dyDescent="0.25">
      <c r="A595" s="1"/>
      <c r="B595" s="58"/>
      <c r="C595" s="58"/>
      <c r="D595" s="59"/>
      <c r="F595" s="60"/>
      <c r="G595" s="61"/>
      <c r="H595" s="56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57" customFormat="1" x14ac:dyDescent="0.25">
      <c r="A596" s="1"/>
      <c r="B596" s="58"/>
      <c r="C596" s="58"/>
      <c r="D596" s="59"/>
      <c r="F596" s="60"/>
      <c r="G596" s="61"/>
      <c r="H596" s="56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57" customFormat="1" x14ac:dyDescent="0.25">
      <c r="A597" s="1"/>
      <c r="B597" s="58"/>
      <c r="C597" s="58"/>
      <c r="D597" s="59"/>
      <c r="F597" s="60"/>
      <c r="G597" s="61"/>
      <c r="H597" s="56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57" customFormat="1" x14ac:dyDescent="0.25">
      <c r="A598" s="1"/>
      <c r="B598" s="58"/>
      <c r="C598" s="58"/>
      <c r="D598" s="59"/>
      <c r="F598" s="60"/>
      <c r="G598" s="61"/>
      <c r="H598" s="56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57" customFormat="1" x14ac:dyDescent="0.25">
      <c r="A599" s="1"/>
      <c r="B599" s="58"/>
      <c r="C599" s="58"/>
      <c r="D599" s="59"/>
      <c r="F599" s="60"/>
      <c r="G599" s="61"/>
      <c r="H599" s="56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57" customFormat="1" x14ac:dyDescent="0.25">
      <c r="A600" s="1"/>
      <c r="B600" s="58"/>
      <c r="C600" s="58"/>
      <c r="D600" s="59"/>
      <c r="F600" s="60"/>
      <c r="G600" s="61"/>
      <c r="H600" s="56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57" customFormat="1" x14ac:dyDescent="0.25">
      <c r="A601" s="1"/>
      <c r="B601" s="58"/>
      <c r="C601" s="58"/>
      <c r="D601" s="59"/>
      <c r="F601" s="60"/>
      <c r="G601" s="61"/>
      <c r="H601" s="56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57" customFormat="1" x14ac:dyDescent="0.25">
      <c r="A602" s="1"/>
      <c r="B602" s="58"/>
      <c r="C602" s="58"/>
      <c r="D602" s="59"/>
      <c r="F602" s="60"/>
      <c r="G602" s="61"/>
      <c r="H602" s="56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57" customFormat="1" x14ac:dyDescent="0.25">
      <c r="A603" s="1"/>
      <c r="B603" s="58"/>
      <c r="C603" s="58"/>
      <c r="D603" s="59"/>
      <c r="F603" s="60"/>
      <c r="G603" s="61"/>
      <c r="H603" s="56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57" customFormat="1" x14ac:dyDescent="0.25">
      <c r="A604" s="1"/>
      <c r="B604" s="58"/>
      <c r="C604" s="58"/>
      <c r="D604" s="59"/>
      <c r="F604" s="60"/>
      <c r="G604" s="61"/>
      <c r="H604" s="56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57" customFormat="1" x14ac:dyDescent="0.25">
      <c r="A605" s="1"/>
      <c r="B605" s="58"/>
      <c r="C605" s="58"/>
      <c r="D605" s="59"/>
      <c r="F605" s="60"/>
      <c r="G605" s="61"/>
      <c r="H605" s="56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57" customFormat="1" x14ac:dyDescent="0.25">
      <c r="A606" s="1"/>
      <c r="B606" s="58"/>
      <c r="C606" s="58"/>
      <c r="D606" s="59"/>
      <c r="F606" s="60"/>
      <c r="G606" s="61"/>
      <c r="H606" s="56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57" customFormat="1" x14ac:dyDescent="0.25">
      <c r="A607" s="1"/>
      <c r="B607" s="58"/>
      <c r="C607" s="58"/>
      <c r="D607" s="59"/>
      <c r="F607" s="60"/>
      <c r="G607" s="61"/>
      <c r="H607" s="56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57" customFormat="1" x14ac:dyDescent="0.25">
      <c r="A608" s="1"/>
      <c r="B608" s="58"/>
      <c r="C608" s="58"/>
      <c r="D608" s="59"/>
      <c r="F608" s="60"/>
      <c r="G608" s="61"/>
      <c r="H608" s="56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57" customFormat="1" x14ac:dyDescent="0.25">
      <c r="A609" s="1"/>
      <c r="B609" s="58"/>
      <c r="C609" s="58"/>
      <c r="D609" s="59"/>
      <c r="F609" s="60"/>
      <c r="G609" s="61"/>
      <c r="H609" s="56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57" customFormat="1" x14ac:dyDescent="0.25">
      <c r="A610" s="1"/>
      <c r="B610" s="58"/>
      <c r="C610" s="58"/>
      <c r="D610" s="59"/>
      <c r="F610" s="60"/>
      <c r="G610" s="61"/>
      <c r="H610" s="56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57" customFormat="1" x14ac:dyDescent="0.25">
      <c r="A611" s="1"/>
      <c r="B611" s="58"/>
      <c r="C611" s="58"/>
      <c r="D611" s="59"/>
      <c r="F611" s="60"/>
      <c r="G611" s="61"/>
      <c r="H611" s="56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57" customFormat="1" x14ac:dyDescent="0.25">
      <c r="A612" s="1"/>
      <c r="B612" s="58"/>
      <c r="C612" s="58"/>
      <c r="D612" s="59"/>
      <c r="F612" s="60"/>
      <c r="G612" s="61"/>
      <c r="H612" s="56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57" customFormat="1" x14ac:dyDescent="0.25">
      <c r="A613" s="1"/>
      <c r="B613" s="58"/>
      <c r="C613" s="58"/>
      <c r="D613" s="59"/>
      <c r="F613" s="60"/>
      <c r="G613" s="61"/>
      <c r="H613" s="56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57" customFormat="1" x14ac:dyDescent="0.25">
      <c r="A614" s="1"/>
      <c r="B614" s="58"/>
      <c r="C614" s="58"/>
      <c r="D614" s="59"/>
      <c r="F614" s="60"/>
      <c r="G614" s="61"/>
      <c r="H614" s="56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57" customFormat="1" x14ac:dyDescent="0.25">
      <c r="A615" s="1"/>
      <c r="B615" s="58"/>
      <c r="C615" s="58"/>
      <c r="D615" s="59"/>
      <c r="F615" s="60"/>
      <c r="G615" s="61"/>
      <c r="H615" s="56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57" customFormat="1" x14ac:dyDescent="0.25">
      <c r="A616" s="1"/>
      <c r="B616" s="58"/>
      <c r="C616" s="58"/>
      <c r="D616" s="59"/>
      <c r="F616" s="60"/>
      <c r="G616" s="61"/>
      <c r="H616" s="56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57" customFormat="1" x14ac:dyDescent="0.25">
      <c r="A617" s="1"/>
      <c r="B617" s="58"/>
      <c r="C617" s="58"/>
      <c r="D617" s="59"/>
      <c r="F617" s="60"/>
      <c r="G617" s="61"/>
      <c r="H617" s="56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57" customFormat="1" x14ac:dyDescent="0.25">
      <c r="A618" s="1"/>
      <c r="B618" s="58"/>
      <c r="C618" s="58"/>
      <c r="D618" s="59"/>
      <c r="F618" s="60"/>
      <c r="G618" s="61"/>
      <c r="H618" s="56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57" customFormat="1" x14ac:dyDescent="0.25">
      <c r="A619" s="1"/>
      <c r="B619" s="58"/>
      <c r="C619" s="58"/>
      <c r="D619" s="59"/>
      <c r="F619" s="60"/>
      <c r="G619" s="61"/>
      <c r="H619" s="56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57" customFormat="1" x14ac:dyDescent="0.25">
      <c r="A620" s="1"/>
      <c r="B620" s="58"/>
      <c r="C620" s="58"/>
      <c r="D620" s="59"/>
      <c r="F620" s="60"/>
      <c r="G620" s="61"/>
      <c r="H620" s="56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57" customFormat="1" x14ac:dyDescent="0.25">
      <c r="A621" s="1"/>
      <c r="B621" s="58"/>
      <c r="C621" s="58"/>
      <c r="D621" s="59"/>
      <c r="F621" s="60"/>
      <c r="G621" s="61"/>
      <c r="H621" s="56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57" customFormat="1" x14ac:dyDescent="0.25">
      <c r="A622" s="1"/>
      <c r="B622" s="58"/>
      <c r="C622" s="58"/>
      <c r="D622" s="59"/>
      <c r="F622" s="60"/>
      <c r="G622" s="61"/>
      <c r="H622" s="56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57" customFormat="1" x14ac:dyDescent="0.25">
      <c r="A623" s="1"/>
      <c r="B623" s="58"/>
      <c r="C623" s="58"/>
      <c r="D623" s="59"/>
      <c r="F623" s="60"/>
      <c r="G623" s="61"/>
      <c r="H623" s="56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57" customFormat="1" x14ac:dyDescent="0.25">
      <c r="A624" s="1"/>
      <c r="B624" s="58"/>
      <c r="C624" s="58"/>
      <c r="D624" s="59"/>
      <c r="F624" s="60"/>
      <c r="G624" s="61"/>
      <c r="H624" s="56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57" customFormat="1" x14ac:dyDescent="0.25">
      <c r="A625" s="1"/>
      <c r="B625" s="58"/>
      <c r="C625" s="58"/>
      <c r="D625" s="59"/>
      <c r="F625" s="60"/>
      <c r="G625" s="61"/>
      <c r="H625" s="56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57" customFormat="1" x14ac:dyDescent="0.25">
      <c r="A626" s="1"/>
      <c r="B626" s="58"/>
      <c r="C626" s="58"/>
      <c r="D626" s="59"/>
      <c r="F626" s="60"/>
      <c r="G626" s="61"/>
      <c r="H626" s="56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57" customFormat="1" x14ac:dyDescent="0.25">
      <c r="A627" s="1"/>
      <c r="B627" s="58"/>
      <c r="C627" s="58"/>
      <c r="D627" s="59"/>
      <c r="F627" s="60"/>
      <c r="G627" s="61"/>
      <c r="H627" s="56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57" customFormat="1" x14ac:dyDescent="0.25">
      <c r="A628" s="1"/>
      <c r="B628" s="58"/>
      <c r="C628" s="58"/>
      <c r="D628" s="59"/>
      <c r="F628" s="60"/>
      <c r="G628" s="61"/>
      <c r="H628" s="56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57" customFormat="1" x14ac:dyDescent="0.25">
      <c r="A629" s="1"/>
      <c r="B629" s="58"/>
      <c r="C629" s="58"/>
      <c r="D629" s="59"/>
      <c r="F629" s="60"/>
      <c r="G629" s="61"/>
      <c r="H629" s="56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57" customFormat="1" x14ac:dyDescent="0.25">
      <c r="A630" s="1"/>
      <c r="B630" s="58"/>
      <c r="C630" s="58"/>
      <c r="D630" s="59"/>
      <c r="F630" s="60"/>
      <c r="G630" s="61"/>
      <c r="H630" s="56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57" customFormat="1" x14ac:dyDescent="0.25">
      <c r="A631" s="1"/>
      <c r="B631" s="58"/>
      <c r="C631" s="58"/>
      <c r="D631" s="59"/>
      <c r="F631" s="60"/>
      <c r="G631" s="61"/>
      <c r="H631" s="56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57" customFormat="1" x14ac:dyDescent="0.25">
      <c r="A632" s="1"/>
      <c r="B632" s="58"/>
      <c r="C632" s="58"/>
      <c r="D632" s="59"/>
      <c r="F632" s="60"/>
      <c r="G632" s="61"/>
      <c r="H632" s="56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57" customFormat="1" x14ac:dyDescent="0.25">
      <c r="A633" s="1"/>
      <c r="B633" s="58"/>
      <c r="C633" s="58"/>
      <c r="D633" s="59"/>
      <c r="F633" s="60"/>
      <c r="G633" s="61"/>
      <c r="H633" s="56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57" customFormat="1" x14ac:dyDescent="0.25">
      <c r="A634" s="1"/>
      <c r="B634" s="58"/>
      <c r="C634" s="58"/>
      <c r="D634" s="59"/>
      <c r="F634" s="60"/>
      <c r="G634" s="61"/>
      <c r="H634" s="56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57" customFormat="1" x14ac:dyDescent="0.25">
      <c r="A635" s="1"/>
      <c r="B635" s="58"/>
      <c r="C635" s="58"/>
      <c r="D635" s="59"/>
      <c r="F635" s="60"/>
      <c r="G635" s="61"/>
      <c r="H635" s="56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57" customFormat="1" x14ac:dyDescent="0.25">
      <c r="A636" s="1"/>
      <c r="B636" s="58"/>
      <c r="C636" s="58"/>
      <c r="D636" s="59"/>
      <c r="F636" s="60"/>
      <c r="G636" s="61"/>
      <c r="H636" s="56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57" customFormat="1" x14ac:dyDescent="0.25">
      <c r="A637" s="1"/>
      <c r="B637" s="58"/>
      <c r="C637" s="58"/>
      <c r="D637" s="59"/>
      <c r="F637" s="60"/>
      <c r="G637" s="61"/>
      <c r="H637" s="56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57" customFormat="1" x14ac:dyDescent="0.25">
      <c r="A638" s="1"/>
      <c r="B638" s="58"/>
      <c r="C638" s="58"/>
      <c r="D638" s="59"/>
      <c r="F638" s="60"/>
      <c r="G638" s="61"/>
      <c r="H638" s="56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57" customFormat="1" x14ac:dyDescent="0.25">
      <c r="A639" s="1"/>
      <c r="B639" s="58"/>
      <c r="C639" s="58"/>
      <c r="D639" s="59"/>
      <c r="F639" s="60"/>
      <c r="G639" s="61"/>
      <c r="H639" s="56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57" customFormat="1" x14ac:dyDescent="0.25">
      <c r="A640" s="1"/>
      <c r="B640" s="58"/>
      <c r="C640" s="58"/>
      <c r="D640" s="59"/>
      <c r="F640" s="60"/>
      <c r="G640" s="61"/>
      <c r="H640" s="56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57" customFormat="1" x14ac:dyDescent="0.25">
      <c r="A641" s="1"/>
      <c r="B641" s="58"/>
      <c r="C641" s="58"/>
      <c r="D641" s="59"/>
      <c r="F641" s="60"/>
      <c r="G641" s="61"/>
      <c r="H641" s="56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57" customFormat="1" x14ac:dyDescent="0.25">
      <c r="A642" s="1"/>
      <c r="B642" s="58"/>
      <c r="C642" s="58"/>
      <c r="D642" s="59"/>
      <c r="F642" s="60"/>
      <c r="G642" s="61"/>
      <c r="H642" s="56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57" customFormat="1" x14ac:dyDescent="0.25">
      <c r="A643" s="1"/>
      <c r="B643" s="58"/>
      <c r="C643" s="58"/>
      <c r="D643" s="59"/>
      <c r="F643" s="60"/>
      <c r="G643" s="61"/>
      <c r="H643" s="56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57" customFormat="1" x14ac:dyDescent="0.25">
      <c r="A644" s="1"/>
      <c r="B644" s="58"/>
      <c r="C644" s="58"/>
      <c r="D644" s="59"/>
      <c r="F644" s="60"/>
      <c r="G644" s="61"/>
      <c r="H644" s="56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57" customFormat="1" x14ac:dyDescent="0.25">
      <c r="A645" s="1"/>
      <c r="B645" s="58"/>
      <c r="C645" s="58"/>
      <c r="D645" s="59"/>
      <c r="F645" s="60"/>
      <c r="G645" s="61"/>
      <c r="H645" s="56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57" customFormat="1" x14ac:dyDescent="0.25">
      <c r="A646" s="1"/>
      <c r="B646" s="58"/>
      <c r="C646" s="58"/>
      <c r="D646" s="59"/>
      <c r="F646" s="60"/>
      <c r="G646" s="61"/>
      <c r="H646" s="56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57" customFormat="1" x14ac:dyDescent="0.25">
      <c r="A647" s="1"/>
      <c r="B647" s="58"/>
      <c r="C647" s="58"/>
      <c r="D647" s="59"/>
      <c r="F647" s="60"/>
      <c r="G647" s="61"/>
      <c r="H647" s="56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57" customFormat="1" x14ac:dyDescent="0.25">
      <c r="A648" s="1"/>
      <c r="B648" s="58"/>
      <c r="C648" s="58"/>
      <c r="D648" s="59"/>
      <c r="F648" s="60"/>
      <c r="G648" s="61"/>
      <c r="H648" s="56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57" customFormat="1" x14ac:dyDescent="0.25">
      <c r="A649" s="1"/>
      <c r="B649" s="58"/>
      <c r="C649" s="58"/>
      <c r="D649" s="59"/>
      <c r="F649" s="60"/>
      <c r="G649" s="61"/>
      <c r="H649" s="56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57" customFormat="1" x14ac:dyDescent="0.25">
      <c r="A650" s="1"/>
      <c r="B650" s="58"/>
      <c r="C650" s="58"/>
      <c r="D650" s="59"/>
      <c r="F650" s="60"/>
      <c r="G650" s="61"/>
      <c r="H650" s="56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57" customFormat="1" x14ac:dyDescent="0.25">
      <c r="A651" s="1"/>
      <c r="B651" s="58"/>
      <c r="C651" s="58"/>
      <c r="D651" s="59"/>
      <c r="F651" s="60"/>
      <c r="G651" s="61"/>
      <c r="H651" s="56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57" customFormat="1" x14ac:dyDescent="0.25">
      <c r="A652" s="1"/>
      <c r="B652" s="58"/>
      <c r="C652" s="58"/>
      <c r="D652" s="59"/>
      <c r="F652" s="60"/>
      <c r="G652" s="61"/>
      <c r="H652" s="56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57" customFormat="1" x14ac:dyDescent="0.25">
      <c r="A653" s="1"/>
      <c r="B653" s="58"/>
      <c r="C653" s="58"/>
      <c r="D653" s="59"/>
      <c r="F653" s="60"/>
      <c r="G653" s="61"/>
      <c r="H653" s="56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57" customFormat="1" x14ac:dyDescent="0.25">
      <c r="A654" s="1"/>
      <c r="B654" s="58"/>
      <c r="C654" s="58"/>
      <c r="D654" s="59"/>
      <c r="F654" s="60"/>
      <c r="G654" s="61"/>
      <c r="H654" s="56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57" customFormat="1" x14ac:dyDescent="0.25">
      <c r="A655" s="1"/>
      <c r="B655" s="58"/>
      <c r="C655" s="58"/>
      <c r="D655" s="59"/>
      <c r="F655" s="60"/>
      <c r="G655" s="61"/>
      <c r="H655" s="56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57" customFormat="1" x14ac:dyDescent="0.25">
      <c r="A656" s="1"/>
      <c r="B656" s="58"/>
      <c r="C656" s="58"/>
      <c r="D656" s="59"/>
      <c r="F656" s="60"/>
      <c r="G656" s="61"/>
      <c r="H656" s="56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57" customFormat="1" x14ac:dyDescent="0.25">
      <c r="A657" s="1"/>
      <c r="B657" s="58"/>
      <c r="C657" s="58"/>
      <c r="D657" s="59"/>
      <c r="F657" s="60"/>
      <c r="G657" s="61"/>
      <c r="H657" s="56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57" customFormat="1" x14ac:dyDescent="0.25">
      <c r="A658" s="1"/>
      <c r="B658" s="58"/>
      <c r="C658" s="58"/>
      <c r="D658" s="59"/>
      <c r="F658" s="60"/>
      <c r="G658" s="61"/>
      <c r="H658" s="56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57" customFormat="1" x14ac:dyDescent="0.25">
      <c r="A659" s="1"/>
      <c r="B659" s="58"/>
      <c r="C659" s="58"/>
      <c r="D659" s="59"/>
      <c r="F659" s="60"/>
      <c r="G659" s="61"/>
      <c r="H659" s="56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57" customFormat="1" x14ac:dyDescent="0.25">
      <c r="A660" s="1"/>
      <c r="B660" s="58"/>
      <c r="C660" s="58"/>
      <c r="D660" s="59"/>
      <c r="F660" s="60"/>
      <c r="G660" s="61"/>
      <c r="H660" s="56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57" customFormat="1" x14ac:dyDescent="0.25">
      <c r="A661" s="1"/>
      <c r="B661" s="58"/>
      <c r="C661" s="58"/>
      <c r="D661" s="59"/>
      <c r="F661" s="60"/>
      <c r="G661" s="61"/>
      <c r="H661" s="56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57" customFormat="1" x14ac:dyDescent="0.25">
      <c r="A662" s="1"/>
      <c r="B662" s="58"/>
      <c r="C662" s="58"/>
      <c r="D662" s="59"/>
      <c r="F662" s="60"/>
      <c r="G662" s="61"/>
      <c r="H662" s="56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57" customFormat="1" x14ac:dyDescent="0.25">
      <c r="A663" s="1"/>
      <c r="B663" s="58"/>
      <c r="C663" s="58"/>
      <c r="D663" s="59"/>
      <c r="F663" s="60"/>
      <c r="G663" s="61"/>
      <c r="H663" s="56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57" customFormat="1" x14ac:dyDescent="0.25">
      <c r="A664" s="1"/>
      <c r="B664" s="58"/>
      <c r="C664" s="58"/>
      <c r="D664" s="59"/>
      <c r="F664" s="60"/>
      <c r="G664" s="61"/>
      <c r="H664" s="56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57" customFormat="1" x14ac:dyDescent="0.25">
      <c r="A665" s="1"/>
      <c r="B665" s="58"/>
      <c r="C665" s="58"/>
      <c r="D665" s="59"/>
      <c r="F665" s="60"/>
      <c r="G665" s="61"/>
      <c r="H665" s="56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57" customFormat="1" x14ac:dyDescent="0.25">
      <c r="A666" s="1"/>
      <c r="B666" s="58"/>
      <c r="C666" s="58"/>
      <c r="D666" s="59"/>
      <c r="F666" s="60"/>
      <c r="G666" s="61"/>
      <c r="H666" s="56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57" customFormat="1" x14ac:dyDescent="0.25">
      <c r="A667" s="1"/>
      <c r="B667" s="58"/>
      <c r="C667" s="58"/>
      <c r="D667" s="59"/>
      <c r="F667" s="60"/>
      <c r="G667" s="61"/>
      <c r="H667" s="56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57" customFormat="1" x14ac:dyDescent="0.25">
      <c r="A668" s="1"/>
      <c r="B668" s="58"/>
      <c r="C668" s="58"/>
      <c r="D668" s="59"/>
      <c r="F668" s="60"/>
      <c r="G668" s="61"/>
      <c r="H668" s="56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57" customFormat="1" x14ac:dyDescent="0.25">
      <c r="A669" s="1"/>
      <c r="B669" s="58"/>
      <c r="C669" s="58"/>
      <c r="D669" s="59"/>
      <c r="F669" s="60"/>
      <c r="G669" s="61"/>
      <c r="H669" s="56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57" customFormat="1" x14ac:dyDescent="0.25">
      <c r="A670" s="1"/>
      <c r="B670" s="58"/>
      <c r="C670" s="58"/>
      <c r="D670" s="59"/>
      <c r="F670" s="60"/>
      <c r="G670" s="61"/>
      <c r="H670" s="56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57" customFormat="1" x14ac:dyDescent="0.25">
      <c r="A671" s="1"/>
      <c r="B671" s="58"/>
      <c r="C671" s="58"/>
      <c r="D671" s="59"/>
      <c r="F671" s="60"/>
      <c r="G671" s="61"/>
      <c r="H671" s="56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57" customFormat="1" x14ac:dyDescent="0.25">
      <c r="A672" s="1"/>
      <c r="B672" s="58"/>
      <c r="C672" s="58"/>
      <c r="D672" s="59"/>
      <c r="F672" s="60"/>
      <c r="G672" s="61"/>
      <c r="H672" s="56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57" customFormat="1" x14ac:dyDescent="0.25">
      <c r="A673" s="1"/>
      <c r="B673" s="58"/>
      <c r="C673" s="58"/>
      <c r="D673" s="59"/>
      <c r="F673" s="60"/>
      <c r="G673" s="61"/>
      <c r="H673" s="56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57" customFormat="1" x14ac:dyDescent="0.25">
      <c r="A674" s="1"/>
      <c r="B674" s="58"/>
      <c r="C674" s="58"/>
      <c r="D674" s="59"/>
      <c r="F674" s="60"/>
      <c r="G674" s="61"/>
      <c r="H674" s="56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57" customFormat="1" x14ac:dyDescent="0.25">
      <c r="A675" s="1"/>
      <c r="B675" s="58"/>
      <c r="C675" s="58"/>
      <c r="D675" s="59"/>
      <c r="F675" s="60"/>
      <c r="G675" s="61"/>
      <c r="H675" s="56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57" customFormat="1" x14ac:dyDescent="0.25">
      <c r="A676" s="1"/>
      <c r="B676" s="58"/>
      <c r="C676" s="58"/>
      <c r="D676" s="59"/>
      <c r="F676" s="60"/>
      <c r="G676" s="61"/>
      <c r="H676" s="56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57" customFormat="1" x14ac:dyDescent="0.25">
      <c r="A677" s="1"/>
      <c r="B677" s="58"/>
      <c r="C677" s="58"/>
      <c r="D677" s="59"/>
      <c r="F677" s="60"/>
      <c r="G677" s="61"/>
      <c r="H677" s="56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57" customFormat="1" x14ac:dyDescent="0.25">
      <c r="A678" s="1"/>
      <c r="B678" s="58"/>
      <c r="C678" s="58"/>
      <c r="D678" s="59"/>
      <c r="F678" s="60"/>
      <c r="G678" s="61"/>
      <c r="H678" s="56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57" customFormat="1" x14ac:dyDescent="0.25">
      <c r="A679" s="1"/>
      <c r="B679" s="58"/>
      <c r="C679" s="58"/>
      <c r="D679" s="59"/>
      <c r="F679" s="60"/>
      <c r="G679" s="61"/>
      <c r="H679" s="56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57" customFormat="1" x14ac:dyDescent="0.25">
      <c r="A680" s="1"/>
      <c r="B680" s="58"/>
      <c r="C680" s="58"/>
      <c r="D680" s="59"/>
      <c r="F680" s="60"/>
      <c r="G680" s="61"/>
      <c r="H680" s="56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57" customFormat="1" x14ac:dyDescent="0.25">
      <c r="A681" s="1"/>
      <c r="B681" s="58"/>
      <c r="C681" s="58"/>
      <c r="D681" s="59"/>
      <c r="F681" s="60"/>
      <c r="G681" s="61"/>
      <c r="H681" s="56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57" customFormat="1" x14ac:dyDescent="0.25">
      <c r="A682" s="1"/>
      <c r="B682" s="58"/>
      <c r="C682" s="58"/>
      <c r="D682" s="59"/>
      <c r="F682" s="60"/>
      <c r="G682" s="61"/>
      <c r="H682" s="56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57" customFormat="1" x14ac:dyDescent="0.25">
      <c r="A683" s="1"/>
      <c r="B683" s="58"/>
      <c r="C683" s="58"/>
      <c r="D683" s="59"/>
      <c r="F683" s="60"/>
      <c r="G683" s="61"/>
      <c r="H683" s="56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57" customFormat="1" x14ac:dyDescent="0.25">
      <c r="A684" s="1"/>
      <c r="B684" s="58"/>
      <c r="C684" s="58"/>
      <c r="D684" s="59"/>
      <c r="F684" s="60"/>
      <c r="G684" s="61"/>
      <c r="H684" s="56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57" customFormat="1" x14ac:dyDescent="0.25">
      <c r="A685" s="1"/>
      <c r="B685" s="58"/>
      <c r="C685" s="58"/>
      <c r="D685" s="59"/>
      <c r="F685" s="60"/>
      <c r="G685" s="61"/>
      <c r="H685" s="56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57" customFormat="1" x14ac:dyDescent="0.25">
      <c r="A686" s="1"/>
      <c r="B686" s="58"/>
      <c r="C686" s="58"/>
      <c r="D686" s="59"/>
      <c r="F686" s="60"/>
      <c r="G686" s="61"/>
      <c r="H686" s="56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57" customFormat="1" x14ac:dyDescent="0.25">
      <c r="A687" s="1"/>
      <c r="B687" s="58"/>
      <c r="C687" s="58"/>
      <c r="D687" s="59"/>
      <c r="F687" s="60"/>
      <c r="G687" s="61"/>
      <c r="H687" s="56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57" customFormat="1" x14ac:dyDescent="0.25">
      <c r="A688" s="1"/>
      <c r="B688" s="58"/>
      <c r="C688" s="58"/>
      <c r="D688" s="59"/>
      <c r="F688" s="60"/>
      <c r="G688" s="61"/>
      <c r="H688" s="56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57" customFormat="1" x14ac:dyDescent="0.25">
      <c r="A689" s="1"/>
      <c r="B689" s="58"/>
      <c r="C689" s="58"/>
      <c r="D689" s="59"/>
      <c r="F689" s="60"/>
      <c r="G689" s="61"/>
      <c r="H689" s="56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57" customFormat="1" x14ac:dyDescent="0.25">
      <c r="A690" s="1"/>
      <c r="B690" s="58"/>
      <c r="C690" s="58"/>
      <c r="D690" s="59"/>
      <c r="F690" s="60"/>
      <c r="G690" s="61"/>
      <c r="H690" s="56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57" customFormat="1" x14ac:dyDescent="0.25">
      <c r="A691" s="1"/>
      <c r="B691" s="58"/>
      <c r="C691" s="58"/>
      <c r="D691" s="59"/>
      <c r="F691" s="60"/>
      <c r="G691" s="61"/>
      <c r="H691" s="56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57" customFormat="1" x14ac:dyDescent="0.25">
      <c r="A692" s="1"/>
      <c r="B692" s="58"/>
      <c r="C692" s="58"/>
      <c r="D692" s="59"/>
      <c r="F692" s="60"/>
      <c r="G692" s="61"/>
      <c r="H692" s="56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57" customFormat="1" x14ac:dyDescent="0.25">
      <c r="A693" s="1"/>
      <c r="B693" s="58"/>
      <c r="C693" s="58"/>
      <c r="D693" s="59"/>
      <c r="F693" s="60"/>
      <c r="G693" s="61"/>
      <c r="H693" s="56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57" customFormat="1" x14ac:dyDescent="0.25">
      <c r="A694" s="1"/>
      <c r="B694" s="58"/>
      <c r="C694" s="58"/>
      <c r="D694" s="59"/>
      <c r="F694" s="60"/>
      <c r="G694" s="61"/>
      <c r="H694" s="56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57" customFormat="1" x14ac:dyDescent="0.25">
      <c r="A695" s="1"/>
      <c r="B695" s="58"/>
      <c r="C695" s="58"/>
      <c r="D695" s="59"/>
      <c r="F695" s="60"/>
      <c r="G695" s="61"/>
      <c r="H695" s="56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57" customFormat="1" x14ac:dyDescent="0.25">
      <c r="A696" s="1"/>
      <c r="B696" s="58"/>
      <c r="C696" s="58"/>
      <c r="D696" s="59"/>
      <c r="F696" s="60"/>
      <c r="G696" s="61"/>
      <c r="H696" s="56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57" customFormat="1" x14ac:dyDescent="0.25">
      <c r="A697" s="1"/>
      <c r="B697" s="58"/>
      <c r="C697" s="58"/>
      <c r="D697" s="59"/>
      <c r="F697" s="60"/>
      <c r="G697" s="61"/>
      <c r="H697" s="56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57" customFormat="1" x14ac:dyDescent="0.25">
      <c r="A698" s="1"/>
      <c r="B698" s="58"/>
      <c r="C698" s="58"/>
      <c r="D698" s="59"/>
      <c r="F698" s="60"/>
      <c r="G698" s="61"/>
      <c r="H698" s="56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57" customFormat="1" x14ac:dyDescent="0.25">
      <c r="A699" s="1"/>
      <c r="B699" s="58"/>
      <c r="C699" s="58"/>
      <c r="D699" s="59"/>
      <c r="F699" s="60"/>
      <c r="G699" s="61"/>
      <c r="H699" s="56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57" customFormat="1" x14ac:dyDescent="0.25">
      <c r="A700" s="1"/>
      <c r="B700" s="58"/>
      <c r="C700" s="58"/>
      <c r="D700" s="59"/>
      <c r="F700" s="60"/>
      <c r="G700" s="61"/>
      <c r="H700" s="56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57" customFormat="1" x14ac:dyDescent="0.25">
      <c r="A701" s="1"/>
      <c r="B701" s="58"/>
      <c r="C701" s="58"/>
      <c r="D701" s="59"/>
      <c r="F701" s="60"/>
      <c r="G701" s="61"/>
      <c r="H701" s="56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57" customFormat="1" x14ac:dyDescent="0.25">
      <c r="A702" s="1"/>
      <c r="B702" s="58"/>
      <c r="C702" s="58"/>
      <c r="D702" s="59"/>
      <c r="F702" s="60"/>
      <c r="G702" s="61"/>
      <c r="H702" s="56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57" customFormat="1" x14ac:dyDescent="0.25">
      <c r="A703" s="1"/>
      <c r="B703" s="58"/>
      <c r="C703" s="58"/>
      <c r="D703" s="59"/>
      <c r="F703" s="60"/>
      <c r="G703" s="61"/>
      <c r="H703" s="56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57" customFormat="1" x14ac:dyDescent="0.25">
      <c r="A704" s="1"/>
      <c r="B704" s="58"/>
      <c r="C704" s="58"/>
      <c r="D704" s="59"/>
      <c r="F704" s="60"/>
      <c r="G704" s="61"/>
      <c r="H704" s="56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57" customFormat="1" x14ac:dyDescent="0.25">
      <c r="A705" s="1"/>
      <c r="B705" s="58"/>
      <c r="C705" s="58"/>
      <c r="D705" s="59"/>
      <c r="F705" s="60"/>
      <c r="G705" s="61"/>
      <c r="H705" s="56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57" customFormat="1" x14ac:dyDescent="0.25">
      <c r="A706" s="1"/>
      <c r="B706" s="58"/>
      <c r="C706" s="58"/>
      <c r="D706" s="59"/>
      <c r="F706" s="60"/>
      <c r="G706" s="61"/>
      <c r="H706" s="56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57" customFormat="1" x14ac:dyDescent="0.25">
      <c r="A707" s="1"/>
      <c r="B707" s="58"/>
      <c r="C707" s="58"/>
      <c r="D707" s="59"/>
      <c r="F707" s="60"/>
      <c r="G707" s="61"/>
      <c r="H707" s="56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57" customFormat="1" x14ac:dyDescent="0.25">
      <c r="A708" s="1"/>
      <c r="B708" s="58"/>
      <c r="C708" s="58"/>
      <c r="D708" s="59"/>
      <c r="F708" s="60"/>
      <c r="G708" s="61"/>
      <c r="H708" s="56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57" customFormat="1" x14ac:dyDescent="0.25">
      <c r="A709" s="1"/>
      <c r="B709" s="58"/>
      <c r="C709" s="58"/>
      <c r="D709" s="59"/>
      <c r="F709" s="60"/>
      <c r="G709" s="61"/>
      <c r="H709" s="56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57" customFormat="1" x14ac:dyDescent="0.25">
      <c r="A710" s="1"/>
      <c r="B710" s="58"/>
      <c r="C710" s="58"/>
      <c r="D710" s="59"/>
      <c r="F710" s="60"/>
      <c r="G710" s="61"/>
      <c r="H710" s="56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57" customFormat="1" x14ac:dyDescent="0.25">
      <c r="A711" s="1"/>
      <c r="B711" s="58"/>
      <c r="C711" s="58"/>
      <c r="D711" s="59"/>
      <c r="F711" s="60"/>
      <c r="G711" s="61"/>
      <c r="H711" s="56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57" customFormat="1" x14ac:dyDescent="0.25">
      <c r="A712" s="1"/>
      <c r="B712" s="58"/>
      <c r="C712" s="58"/>
      <c r="D712" s="59"/>
      <c r="F712" s="60"/>
      <c r="G712" s="61"/>
      <c r="H712" s="56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57" customFormat="1" x14ac:dyDescent="0.25">
      <c r="A713" s="1"/>
      <c r="B713" s="58"/>
      <c r="C713" s="58"/>
      <c r="D713" s="59"/>
      <c r="F713" s="60"/>
      <c r="G713" s="61"/>
      <c r="H713" s="56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57" customFormat="1" x14ac:dyDescent="0.25">
      <c r="A714" s="1"/>
      <c r="B714" s="58"/>
      <c r="C714" s="58"/>
      <c r="D714" s="59"/>
      <c r="F714" s="60"/>
      <c r="G714" s="61"/>
      <c r="H714" s="56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57" customFormat="1" x14ac:dyDescent="0.25">
      <c r="A715" s="1"/>
      <c r="B715" s="58"/>
      <c r="C715" s="58"/>
      <c r="D715" s="59"/>
      <c r="F715" s="60"/>
      <c r="G715" s="61"/>
      <c r="H715" s="56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57" customFormat="1" x14ac:dyDescent="0.25">
      <c r="A716" s="1"/>
      <c r="B716" s="58"/>
      <c r="C716" s="58"/>
      <c r="D716" s="59"/>
      <c r="F716" s="60"/>
      <c r="G716" s="61"/>
      <c r="H716" s="56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57" customFormat="1" x14ac:dyDescent="0.25">
      <c r="A717" s="1"/>
      <c r="B717" s="58"/>
      <c r="C717" s="58"/>
      <c r="D717" s="59"/>
      <c r="F717" s="60"/>
      <c r="G717" s="61"/>
      <c r="H717" s="56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57" customFormat="1" x14ac:dyDescent="0.25">
      <c r="A718" s="1"/>
      <c r="B718" s="58"/>
      <c r="C718" s="58"/>
      <c r="D718" s="59"/>
      <c r="F718" s="60"/>
      <c r="G718" s="61"/>
      <c r="H718" s="56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57" customFormat="1" x14ac:dyDescent="0.25">
      <c r="A719" s="1"/>
      <c r="B719" s="58"/>
      <c r="C719" s="58"/>
      <c r="D719" s="59"/>
      <c r="F719" s="60"/>
      <c r="G719" s="61"/>
      <c r="H719" s="56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57" customFormat="1" x14ac:dyDescent="0.25">
      <c r="A720" s="1"/>
      <c r="B720" s="58"/>
      <c r="C720" s="58"/>
      <c r="D720" s="59"/>
      <c r="F720" s="60"/>
      <c r="G720" s="61"/>
      <c r="H720" s="56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57" customFormat="1" x14ac:dyDescent="0.25">
      <c r="A721" s="1"/>
      <c r="B721" s="58"/>
      <c r="C721" s="58"/>
      <c r="D721" s="59"/>
      <c r="F721" s="60"/>
      <c r="G721" s="61"/>
      <c r="H721" s="56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57" customFormat="1" x14ac:dyDescent="0.25">
      <c r="A722" s="1"/>
      <c r="B722" s="58"/>
      <c r="C722" s="58"/>
      <c r="D722" s="59"/>
      <c r="F722" s="60"/>
      <c r="G722" s="61"/>
      <c r="H722" s="56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57" customFormat="1" x14ac:dyDescent="0.25">
      <c r="A723" s="1"/>
      <c r="B723" s="58"/>
      <c r="C723" s="58"/>
      <c r="D723" s="59"/>
      <c r="F723" s="60"/>
      <c r="G723" s="61"/>
      <c r="H723" s="56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57" customFormat="1" x14ac:dyDescent="0.25">
      <c r="A724" s="1"/>
      <c r="B724" s="58"/>
      <c r="C724" s="58"/>
      <c r="D724" s="59"/>
      <c r="F724" s="60"/>
      <c r="G724" s="61"/>
      <c r="H724" s="56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57" customFormat="1" x14ac:dyDescent="0.25">
      <c r="A725" s="1"/>
      <c r="B725" s="58"/>
      <c r="C725" s="58"/>
      <c r="D725" s="59"/>
      <c r="F725" s="60"/>
      <c r="G725" s="61"/>
      <c r="H725" s="56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57" customFormat="1" x14ac:dyDescent="0.25">
      <c r="A726" s="1"/>
      <c r="B726" s="58"/>
      <c r="C726" s="58"/>
      <c r="D726" s="59"/>
      <c r="F726" s="60"/>
      <c r="G726" s="61"/>
      <c r="H726" s="56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57" customFormat="1" x14ac:dyDescent="0.25">
      <c r="A727" s="1"/>
      <c r="B727" s="58"/>
      <c r="C727" s="58"/>
      <c r="D727" s="59"/>
      <c r="F727" s="60"/>
      <c r="G727" s="61"/>
      <c r="H727" s="56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57" customFormat="1" x14ac:dyDescent="0.25">
      <c r="A728" s="1"/>
      <c r="B728" s="58"/>
      <c r="C728" s="58"/>
      <c r="D728" s="59"/>
      <c r="F728" s="60"/>
      <c r="G728" s="61"/>
      <c r="H728" s="56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57" customFormat="1" x14ac:dyDescent="0.25">
      <c r="A729" s="1"/>
      <c r="B729" s="58"/>
      <c r="C729" s="58"/>
      <c r="D729" s="59"/>
      <c r="F729" s="60"/>
      <c r="G729" s="61"/>
      <c r="H729" s="56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57" customFormat="1" x14ac:dyDescent="0.25">
      <c r="A730" s="1"/>
      <c r="B730" s="58"/>
      <c r="C730" s="58"/>
      <c r="D730" s="59"/>
      <c r="F730" s="60"/>
      <c r="G730" s="61"/>
      <c r="H730" s="56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57" customFormat="1" x14ac:dyDescent="0.25">
      <c r="A731" s="1"/>
      <c r="B731" s="58"/>
      <c r="C731" s="58"/>
      <c r="D731" s="59"/>
      <c r="F731" s="60"/>
      <c r="G731" s="61"/>
      <c r="H731" s="56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57" customFormat="1" x14ac:dyDescent="0.25">
      <c r="A732" s="1"/>
      <c r="B732" s="58"/>
      <c r="C732" s="58"/>
      <c r="D732" s="59"/>
      <c r="F732" s="60"/>
      <c r="G732" s="61"/>
      <c r="H732" s="56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57" customFormat="1" x14ac:dyDescent="0.25">
      <c r="A733" s="1"/>
      <c r="B733" s="58"/>
      <c r="C733" s="58"/>
      <c r="D733" s="59"/>
      <c r="F733" s="60"/>
      <c r="G733" s="61"/>
      <c r="H733" s="56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57" customFormat="1" x14ac:dyDescent="0.25">
      <c r="A734" s="1"/>
      <c r="B734" s="58"/>
      <c r="C734" s="58"/>
      <c r="D734" s="59"/>
      <c r="F734" s="60"/>
      <c r="G734" s="61"/>
      <c r="H734" s="56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57" customFormat="1" x14ac:dyDescent="0.25">
      <c r="A735" s="1"/>
      <c r="B735" s="58"/>
      <c r="C735" s="58"/>
      <c r="D735" s="59"/>
      <c r="F735" s="60"/>
      <c r="G735" s="61"/>
      <c r="H735" s="56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57" customFormat="1" x14ac:dyDescent="0.25">
      <c r="A736" s="1"/>
      <c r="B736" s="58"/>
      <c r="C736" s="58"/>
      <c r="D736" s="59"/>
      <c r="F736" s="60"/>
      <c r="G736" s="61"/>
      <c r="H736" s="56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57" customFormat="1" x14ac:dyDescent="0.25">
      <c r="A737" s="1"/>
      <c r="B737" s="58"/>
      <c r="C737" s="58"/>
      <c r="D737" s="59"/>
      <c r="F737" s="60"/>
      <c r="G737" s="61"/>
      <c r="H737" s="56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57" customFormat="1" x14ac:dyDescent="0.25">
      <c r="A738" s="1"/>
      <c r="B738" s="58"/>
      <c r="C738" s="58"/>
      <c r="D738" s="59"/>
      <c r="F738" s="60"/>
      <c r="G738" s="61"/>
      <c r="H738" s="56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57" customFormat="1" x14ac:dyDescent="0.25">
      <c r="A739" s="1"/>
      <c r="B739" s="58"/>
      <c r="C739" s="58"/>
      <c r="D739" s="59"/>
      <c r="F739" s="60"/>
      <c r="G739" s="61"/>
      <c r="H739" s="56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57" customFormat="1" x14ac:dyDescent="0.25">
      <c r="A740" s="1"/>
      <c r="B740" s="58"/>
      <c r="C740" s="58"/>
      <c r="D740" s="59"/>
      <c r="F740" s="60"/>
      <c r="G740" s="61"/>
      <c r="H740" s="56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57" customFormat="1" x14ac:dyDescent="0.25">
      <c r="A741" s="1"/>
      <c r="B741" s="58"/>
      <c r="C741" s="58"/>
      <c r="D741" s="59"/>
      <c r="F741" s="60"/>
      <c r="G741" s="61"/>
      <c r="H741" s="56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57" customFormat="1" x14ac:dyDescent="0.25">
      <c r="A742" s="1"/>
      <c r="B742" s="58"/>
      <c r="C742" s="58"/>
      <c r="D742" s="59"/>
      <c r="F742" s="60"/>
      <c r="G742" s="61"/>
      <c r="H742" s="56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57" customFormat="1" x14ac:dyDescent="0.25">
      <c r="A743" s="1"/>
      <c r="B743" s="58"/>
      <c r="C743" s="58"/>
      <c r="D743" s="59"/>
      <c r="F743" s="60"/>
      <c r="G743" s="61"/>
      <c r="H743" s="56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57" customFormat="1" x14ac:dyDescent="0.25">
      <c r="A744" s="1"/>
      <c r="B744" s="58"/>
      <c r="C744" s="58"/>
      <c r="D744" s="59"/>
      <c r="F744" s="60"/>
      <c r="G744" s="61"/>
      <c r="H744" s="56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57" customFormat="1" x14ac:dyDescent="0.25">
      <c r="A745" s="1"/>
      <c r="B745" s="58"/>
      <c r="C745" s="58"/>
      <c r="D745" s="59"/>
      <c r="F745" s="60"/>
      <c r="G745" s="61"/>
      <c r="H745" s="56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57" customFormat="1" x14ac:dyDescent="0.25">
      <c r="A746" s="1"/>
      <c r="B746" s="58"/>
      <c r="C746" s="58"/>
      <c r="D746" s="59"/>
      <c r="F746" s="60"/>
      <c r="G746" s="61"/>
      <c r="H746" s="56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57" customFormat="1" x14ac:dyDescent="0.25">
      <c r="A747" s="1"/>
      <c r="B747" s="58"/>
      <c r="C747" s="58"/>
      <c r="D747" s="59"/>
      <c r="F747" s="60"/>
      <c r="G747" s="61"/>
      <c r="H747" s="56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57" customFormat="1" x14ac:dyDescent="0.25">
      <c r="A748" s="1"/>
      <c r="B748" s="58"/>
      <c r="C748" s="58"/>
      <c r="D748" s="59"/>
      <c r="F748" s="60"/>
      <c r="G748" s="61"/>
      <c r="H748" s="56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57" customFormat="1" x14ac:dyDescent="0.25">
      <c r="A749" s="1"/>
      <c r="B749" s="58"/>
      <c r="C749" s="58"/>
      <c r="D749" s="59"/>
      <c r="F749" s="60"/>
      <c r="G749" s="61"/>
      <c r="H749" s="56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57" customFormat="1" x14ac:dyDescent="0.25">
      <c r="A750" s="1"/>
      <c r="B750" s="58"/>
      <c r="C750" s="58"/>
      <c r="D750" s="59"/>
      <c r="F750" s="60"/>
      <c r="G750" s="61"/>
      <c r="H750" s="56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57" customFormat="1" x14ac:dyDescent="0.25">
      <c r="A751" s="1"/>
      <c r="B751" s="58"/>
      <c r="C751" s="58"/>
      <c r="D751" s="59"/>
      <c r="F751" s="60"/>
      <c r="G751" s="61"/>
      <c r="H751" s="56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57" customFormat="1" x14ac:dyDescent="0.25">
      <c r="A752" s="1"/>
      <c r="B752" s="58"/>
      <c r="C752" s="58"/>
      <c r="D752" s="59"/>
      <c r="F752" s="60"/>
      <c r="G752" s="61"/>
      <c r="H752" s="56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57" customFormat="1" x14ac:dyDescent="0.25">
      <c r="A753" s="1"/>
      <c r="B753" s="58"/>
      <c r="C753" s="58"/>
      <c r="D753" s="59"/>
      <c r="F753" s="60"/>
      <c r="G753" s="61"/>
      <c r="H753" s="56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57" customFormat="1" x14ac:dyDescent="0.25">
      <c r="A754" s="1"/>
      <c r="B754" s="58"/>
      <c r="C754" s="58"/>
      <c r="D754" s="59"/>
      <c r="F754" s="60"/>
      <c r="G754" s="61"/>
      <c r="H754" s="56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57" customFormat="1" x14ac:dyDescent="0.25">
      <c r="A755" s="1"/>
      <c r="B755" s="58"/>
      <c r="C755" s="58"/>
      <c r="D755" s="59"/>
      <c r="F755" s="60"/>
      <c r="G755" s="61"/>
      <c r="H755" s="56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57" customFormat="1" x14ac:dyDescent="0.25">
      <c r="A756" s="1"/>
      <c r="B756" s="58"/>
      <c r="C756" s="58"/>
      <c r="D756" s="59"/>
      <c r="F756" s="60"/>
      <c r="G756" s="61"/>
      <c r="H756" s="56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57" customFormat="1" x14ac:dyDescent="0.25">
      <c r="A757" s="1"/>
      <c r="B757" s="58"/>
      <c r="C757" s="58"/>
      <c r="D757" s="59"/>
      <c r="F757" s="60"/>
      <c r="G757" s="61"/>
      <c r="H757" s="56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57" customFormat="1" x14ac:dyDescent="0.25">
      <c r="A758" s="1"/>
      <c r="B758" s="58"/>
      <c r="C758" s="58"/>
      <c r="D758" s="59"/>
      <c r="F758" s="60"/>
      <c r="G758" s="61"/>
      <c r="H758" s="56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57" customFormat="1" x14ac:dyDescent="0.25">
      <c r="A759" s="1"/>
      <c r="B759" s="58"/>
      <c r="C759" s="58"/>
      <c r="D759" s="59"/>
      <c r="F759" s="60"/>
      <c r="G759" s="61"/>
      <c r="H759" s="56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57" customFormat="1" x14ac:dyDescent="0.25">
      <c r="A760" s="1"/>
      <c r="B760" s="58"/>
      <c r="C760" s="58"/>
      <c r="D760" s="59"/>
      <c r="F760" s="60"/>
      <c r="G760" s="61"/>
      <c r="H760" s="56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57" customFormat="1" x14ac:dyDescent="0.25">
      <c r="A761" s="1"/>
      <c r="B761" s="58"/>
      <c r="C761" s="58"/>
      <c r="D761" s="59"/>
      <c r="F761" s="60"/>
      <c r="G761" s="61"/>
      <c r="H761" s="56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57" customFormat="1" x14ac:dyDescent="0.25">
      <c r="A762" s="1"/>
      <c r="B762" s="58"/>
      <c r="C762" s="58"/>
      <c r="D762" s="59"/>
      <c r="F762" s="60"/>
      <c r="G762" s="61"/>
      <c r="H762" s="56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57" customFormat="1" x14ac:dyDescent="0.25">
      <c r="A763" s="1"/>
      <c r="B763" s="58"/>
      <c r="C763" s="58"/>
      <c r="D763" s="59"/>
      <c r="F763" s="60"/>
      <c r="G763" s="61"/>
      <c r="H763" s="56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57" customFormat="1" x14ac:dyDescent="0.25">
      <c r="A764" s="1"/>
      <c r="B764" s="58"/>
      <c r="C764" s="58"/>
      <c r="D764" s="59"/>
      <c r="F764" s="60"/>
      <c r="G764" s="61"/>
      <c r="H764" s="56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57" customFormat="1" x14ac:dyDescent="0.25">
      <c r="A765" s="1"/>
      <c r="B765" s="58"/>
      <c r="C765" s="58"/>
      <c r="D765" s="59"/>
      <c r="F765" s="60"/>
      <c r="G765" s="61"/>
      <c r="H765" s="56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57" customFormat="1" x14ac:dyDescent="0.25">
      <c r="A766" s="1"/>
      <c r="B766" s="58"/>
      <c r="C766" s="58"/>
      <c r="D766" s="59"/>
      <c r="F766" s="60"/>
      <c r="G766" s="61"/>
      <c r="H766" s="56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57" customFormat="1" x14ac:dyDescent="0.25">
      <c r="A767" s="1"/>
      <c r="B767" s="58"/>
      <c r="C767" s="58"/>
      <c r="D767" s="59"/>
      <c r="F767" s="60"/>
      <c r="G767" s="61"/>
      <c r="H767" s="56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57" customFormat="1" x14ac:dyDescent="0.25">
      <c r="A768" s="1"/>
      <c r="B768" s="58"/>
      <c r="C768" s="58"/>
      <c r="D768" s="59"/>
      <c r="F768" s="60"/>
      <c r="G768" s="61"/>
      <c r="H768" s="56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57" customFormat="1" x14ac:dyDescent="0.25">
      <c r="A769" s="1"/>
      <c r="B769" s="58"/>
      <c r="C769" s="58"/>
      <c r="D769" s="59"/>
      <c r="F769" s="60"/>
      <c r="G769" s="61"/>
      <c r="H769" s="56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57" customFormat="1" x14ac:dyDescent="0.25">
      <c r="A770" s="1"/>
      <c r="B770" s="58"/>
      <c r="C770" s="58"/>
      <c r="D770" s="59"/>
      <c r="F770" s="60"/>
      <c r="G770" s="61"/>
      <c r="H770" s="56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57" customFormat="1" x14ac:dyDescent="0.25">
      <c r="A771" s="1"/>
      <c r="B771" s="58"/>
      <c r="C771" s="58"/>
      <c r="D771" s="59"/>
      <c r="F771" s="60"/>
      <c r="G771" s="61"/>
      <c r="H771" s="56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57" customFormat="1" x14ac:dyDescent="0.25">
      <c r="A772" s="1"/>
      <c r="B772" s="58"/>
      <c r="C772" s="58"/>
      <c r="D772" s="59"/>
      <c r="F772" s="60"/>
      <c r="G772" s="61"/>
      <c r="H772" s="56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57" customFormat="1" x14ac:dyDescent="0.25">
      <c r="A773" s="1"/>
      <c r="B773" s="58"/>
      <c r="C773" s="58"/>
      <c r="D773" s="59"/>
      <c r="F773" s="60"/>
      <c r="G773" s="61"/>
      <c r="H773" s="56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57" customFormat="1" x14ac:dyDescent="0.25">
      <c r="A774" s="1"/>
      <c r="B774" s="58"/>
      <c r="C774" s="58"/>
      <c r="D774" s="59"/>
      <c r="F774" s="60"/>
      <c r="G774" s="61"/>
      <c r="H774" s="56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57" customFormat="1" x14ac:dyDescent="0.25">
      <c r="A775" s="1"/>
      <c r="B775" s="58"/>
      <c r="C775" s="58"/>
      <c r="D775" s="59"/>
      <c r="F775" s="60"/>
      <c r="G775" s="61"/>
      <c r="H775" s="56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57" customFormat="1" x14ac:dyDescent="0.25">
      <c r="A776" s="1"/>
      <c r="B776" s="58"/>
      <c r="C776" s="58"/>
      <c r="D776" s="59"/>
      <c r="F776" s="60"/>
      <c r="G776" s="61"/>
      <c r="H776" s="56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57" customFormat="1" x14ac:dyDescent="0.25">
      <c r="A777" s="1"/>
      <c r="B777" s="58"/>
      <c r="C777" s="58"/>
      <c r="D777" s="59"/>
      <c r="F777" s="60"/>
      <c r="G777" s="61"/>
      <c r="H777" s="56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57" customFormat="1" x14ac:dyDescent="0.25">
      <c r="A778" s="1"/>
      <c r="B778" s="58"/>
      <c r="C778" s="58"/>
      <c r="D778" s="59"/>
      <c r="F778" s="60"/>
      <c r="G778" s="61"/>
      <c r="H778" s="56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57" customFormat="1" x14ac:dyDescent="0.25">
      <c r="A779" s="1"/>
      <c r="B779" s="58"/>
      <c r="C779" s="58"/>
      <c r="D779" s="59"/>
      <c r="F779" s="60"/>
      <c r="G779" s="61"/>
      <c r="H779" s="56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57" customFormat="1" x14ac:dyDescent="0.25">
      <c r="A780" s="1"/>
      <c r="B780" s="58"/>
      <c r="C780" s="58"/>
      <c r="D780" s="59"/>
      <c r="F780" s="60"/>
      <c r="G780" s="61"/>
      <c r="H780" s="56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57" customFormat="1" x14ac:dyDescent="0.25">
      <c r="A781" s="1"/>
      <c r="B781" s="58"/>
      <c r="C781" s="58"/>
      <c r="D781" s="59"/>
      <c r="F781" s="60"/>
      <c r="G781" s="61"/>
      <c r="H781" s="56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57" customFormat="1" x14ac:dyDescent="0.25">
      <c r="A782" s="1"/>
      <c r="B782" s="58"/>
      <c r="C782" s="58"/>
      <c r="D782" s="59"/>
      <c r="F782" s="60"/>
      <c r="G782" s="61"/>
      <c r="H782" s="56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57" customFormat="1" x14ac:dyDescent="0.25">
      <c r="A783" s="1"/>
      <c r="B783" s="58"/>
      <c r="C783" s="58"/>
      <c r="D783" s="59"/>
      <c r="F783" s="60"/>
      <c r="G783" s="61"/>
      <c r="H783" s="56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57" customFormat="1" x14ac:dyDescent="0.25">
      <c r="A784" s="1"/>
      <c r="B784" s="58"/>
      <c r="C784" s="58"/>
      <c r="D784" s="59"/>
      <c r="F784" s="60"/>
      <c r="G784" s="61"/>
      <c r="H784" s="56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57" customFormat="1" x14ac:dyDescent="0.25">
      <c r="A785" s="1"/>
      <c r="B785" s="58"/>
      <c r="C785" s="58"/>
      <c r="D785" s="59"/>
      <c r="F785" s="60"/>
      <c r="G785" s="61"/>
      <c r="H785" s="56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57" customFormat="1" x14ac:dyDescent="0.25">
      <c r="A786" s="1"/>
      <c r="B786" s="58"/>
      <c r="C786" s="58"/>
      <c r="D786" s="59"/>
      <c r="F786" s="60"/>
      <c r="G786" s="61"/>
      <c r="H786" s="56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57" customFormat="1" x14ac:dyDescent="0.25">
      <c r="A787" s="1"/>
      <c r="B787" s="58"/>
      <c r="C787" s="58"/>
      <c r="D787" s="59"/>
      <c r="F787" s="60"/>
      <c r="G787" s="61"/>
      <c r="H787" s="56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57" customFormat="1" x14ac:dyDescent="0.25">
      <c r="A788" s="1"/>
      <c r="B788" s="58"/>
      <c r="C788" s="58"/>
      <c r="D788" s="59"/>
      <c r="F788" s="60"/>
      <c r="G788" s="61"/>
      <c r="H788" s="56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57" customFormat="1" x14ac:dyDescent="0.25">
      <c r="A789" s="1"/>
      <c r="B789" s="58"/>
      <c r="C789" s="58"/>
      <c r="D789" s="59"/>
      <c r="F789" s="60"/>
      <c r="G789" s="61"/>
      <c r="H789" s="56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57" customFormat="1" x14ac:dyDescent="0.25">
      <c r="A790" s="1"/>
      <c r="B790" s="58"/>
      <c r="C790" s="58"/>
      <c r="D790" s="59"/>
      <c r="F790" s="60"/>
      <c r="G790" s="61"/>
      <c r="H790" s="56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57" customFormat="1" x14ac:dyDescent="0.25">
      <c r="A791" s="1"/>
      <c r="B791" s="58"/>
      <c r="C791" s="58"/>
      <c r="D791" s="59"/>
      <c r="F791" s="60"/>
      <c r="G791" s="61"/>
      <c r="H791" s="56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57" customFormat="1" x14ac:dyDescent="0.25">
      <c r="A792" s="1"/>
      <c r="B792" s="58"/>
      <c r="C792" s="58"/>
      <c r="D792" s="59"/>
      <c r="F792" s="60"/>
      <c r="G792" s="61"/>
      <c r="H792" s="56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57" customFormat="1" x14ac:dyDescent="0.25">
      <c r="A793" s="1"/>
      <c r="B793" s="58"/>
      <c r="C793" s="58"/>
      <c r="D793" s="59"/>
      <c r="F793" s="60"/>
      <c r="G793" s="61"/>
      <c r="H793" s="56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57" customFormat="1" x14ac:dyDescent="0.25">
      <c r="A794" s="1"/>
      <c r="B794" s="58"/>
      <c r="C794" s="58"/>
      <c r="D794" s="59"/>
      <c r="F794" s="60"/>
      <c r="G794" s="61"/>
      <c r="H794" s="56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57" customFormat="1" x14ac:dyDescent="0.25">
      <c r="A795" s="1"/>
      <c r="B795" s="58"/>
      <c r="C795" s="58"/>
      <c r="D795" s="59"/>
      <c r="F795" s="60"/>
      <c r="G795" s="61"/>
      <c r="H795" s="56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57" customFormat="1" x14ac:dyDescent="0.25">
      <c r="A796" s="1"/>
      <c r="B796" s="58"/>
      <c r="C796" s="58"/>
      <c r="D796" s="59"/>
      <c r="F796" s="60"/>
      <c r="G796" s="61"/>
      <c r="H796" s="56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57" customFormat="1" x14ac:dyDescent="0.25">
      <c r="A797" s="1"/>
      <c r="B797" s="58"/>
      <c r="C797" s="58"/>
      <c r="D797" s="59"/>
      <c r="F797" s="60"/>
      <c r="G797" s="61"/>
      <c r="H797" s="56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57" customFormat="1" x14ac:dyDescent="0.25">
      <c r="A798" s="1"/>
      <c r="B798" s="58"/>
      <c r="C798" s="58"/>
      <c r="D798" s="59"/>
      <c r="F798" s="60"/>
      <c r="G798" s="61"/>
      <c r="H798" s="56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57" customFormat="1" x14ac:dyDescent="0.25">
      <c r="A799" s="1"/>
      <c r="B799" s="58"/>
      <c r="C799" s="58"/>
      <c r="D799" s="59"/>
      <c r="F799" s="60"/>
      <c r="G799" s="61"/>
      <c r="H799" s="56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57" customFormat="1" x14ac:dyDescent="0.25">
      <c r="A800" s="1"/>
      <c r="B800" s="58"/>
      <c r="C800" s="58"/>
      <c r="D800" s="59"/>
      <c r="F800" s="60"/>
      <c r="G800" s="61"/>
      <c r="H800" s="56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57" customFormat="1" x14ac:dyDescent="0.25">
      <c r="A801" s="1"/>
      <c r="B801" s="58"/>
      <c r="C801" s="58"/>
      <c r="D801" s="59"/>
      <c r="F801" s="60"/>
      <c r="G801" s="61"/>
      <c r="H801" s="56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57" customFormat="1" x14ac:dyDescent="0.25">
      <c r="A802" s="1"/>
      <c r="B802" s="58"/>
      <c r="C802" s="58"/>
      <c r="D802" s="59"/>
      <c r="F802" s="60"/>
      <c r="G802" s="61"/>
      <c r="H802" s="56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57" customFormat="1" x14ac:dyDescent="0.25">
      <c r="A803" s="1"/>
      <c r="B803" s="58"/>
      <c r="C803" s="58"/>
      <c r="D803" s="59"/>
      <c r="F803" s="60"/>
      <c r="G803" s="61"/>
      <c r="H803" s="56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57" customFormat="1" x14ac:dyDescent="0.25">
      <c r="A804" s="1"/>
      <c r="B804" s="58"/>
      <c r="C804" s="58"/>
      <c r="D804" s="59"/>
      <c r="F804" s="60"/>
      <c r="G804" s="61"/>
      <c r="H804" s="56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57" customFormat="1" x14ac:dyDescent="0.25">
      <c r="A805" s="1"/>
      <c r="B805" s="58"/>
      <c r="C805" s="58"/>
      <c r="D805" s="59"/>
      <c r="F805" s="60"/>
      <c r="G805" s="61"/>
      <c r="H805" s="56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57" customFormat="1" x14ac:dyDescent="0.25">
      <c r="A806" s="1"/>
      <c r="B806" s="58"/>
      <c r="C806" s="58"/>
      <c r="D806" s="59"/>
      <c r="F806" s="60"/>
      <c r="G806" s="61"/>
      <c r="H806" s="56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57" customFormat="1" x14ac:dyDescent="0.25">
      <c r="A807" s="1"/>
      <c r="B807" s="58"/>
      <c r="C807" s="58"/>
      <c r="D807" s="59"/>
      <c r="F807" s="60"/>
      <c r="G807" s="61"/>
      <c r="H807" s="56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57" customFormat="1" x14ac:dyDescent="0.25">
      <c r="A808" s="1"/>
      <c r="B808" s="58"/>
      <c r="C808" s="58"/>
      <c r="D808" s="59"/>
      <c r="F808" s="60"/>
      <c r="G808" s="61"/>
      <c r="H808" s="56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57" customFormat="1" x14ac:dyDescent="0.25">
      <c r="A809" s="1"/>
      <c r="B809" s="58"/>
      <c r="C809" s="58"/>
      <c r="D809" s="59"/>
      <c r="F809" s="60"/>
      <c r="G809" s="61"/>
      <c r="H809" s="56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57" customFormat="1" x14ac:dyDescent="0.25">
      <c r="A810" s="1"/>
      <c r="B810" s="58"/>
      <c r="C810" s="58"/>
      <c r="D810" s="59"/>
      <c r="F810" s="60"/>
      <c r="G810" s="61"/>
      <c r="H810" s="56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57" customFormat="1" x14ac:dyDescent="0.25">
      <c r="A811" s="1"/>
      <c r="B811" s="58"/>
      <c r="C811" s="58"/>
      <c r="D811" s="59"/>
      <c r="F811" s="60"/>
      <c r="G811" s="61"/>
      <c r="H811" s="56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57" customFormat="1" x14ac:dyDescent="0.25">
      <c r="A812" s="1"/>
      <c r="B812" s="58"/>
      <c r="C812" s="58"/>
      <c r="D812" s="59"/>
      <c r="F812" s="60"/>
      <c r="G812" s="61"/>
      <c r="H812" s="56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57" customFormat="1" x14ac:dyDescent="0.25">
      <c r="A813" s="1"/>
      <c r="B813" s="58"/>
      <c r="C813" s="58"/>
      <c r="D813" s="59"/>
      <c r="F813" s="60"/>
      <c r="G813" s="61"/>
      <c r="H813" s="56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57" customFormat="1" x14ac:dyDescent="0.25">
      <c r="A814" s="1"/>
      <c r="B814" s="58"/>
      <c r="C814" s="58"/>
      <c r="D814" s="59"/>
      <c r="F814" s="60"/>
      <c r="G814" s="61"/>
      <c r="H814" s="56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57" customFormat="1" x14ac:dyDescent="0.25">
      <c r="A815" s="1"/>
      <c r="B815" s="58"/>
      <c r="C815" s="58"/>
      <c r="D815" s="59"/>
      <c r="F815" s="60"/>
      <c r="G815" s="61"/>
      <c r="H815" s="56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57" customFormat="1" x14ac:dyDescent="0.25">
      <c r="A816" s="1"/>
      <c r="B816" s="58"/>
      <c r="C816" s="58"/>
      <c r="D816" s="59"/>
      <c r="F816" s="60"/>
      <c r="G816" s="61"/>
      <c r="H816" s="56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57" customFormat="1" x14ac:dyDescent="0.25">
      <c r="A817" s="1"/>
      <c r="B817" s="58"/>
      <c r="C817" s="58"/>
      <c r="D817" s="59"/>
      <c r="F817" s="60"/>
      <c r="G817" s="61"/>
      <c r="H817" s="56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57" customFormat="1" x14ac:dyDescent="0.25">
      <c r="A818" s="1"/>
      <c r="B818" s="58"/>
      <c r="C818" s="58"/>
      <c r="D818" s="59"/>
      <c r="F818" s="60"/>
      <c r="G818" s="61"/>
      <c r="H818" s="56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57" customFormat="1" x14ac:dyDescent="0.25">
      <c r="A819" s="1"/>
      <c r="B819" s="58"/>
      <c r="C819" s="58"/>
      <c r="D819" s="59"/>
      <c r="F819" s="60"/>
      <c r="G819" s="61"/>
      <c r="H819" s="56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57" customFormat="1" x14ac:dyDescent="0.25">
      <c r="A820" s="1"/>
      <c r="B820" s="58"/>
      <c r="C820" s="58"/>
      <c r="D820" s="59"/>
      <c r="F820" s="60"/>
      <c r="G820" s="61"/>
      <c r="H820" s="56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57" customFormat="1" x14ac:dyDescent="0.25">
      <c r="A821" s="1"/>
      <c r="B821" s="58"/>
      <c r="C821" s="58"/>
      <c r="D821" s="59"/>
      <c r="F821" s="60"/>
      <c r="G821" s="61"/>
      <c r="H821" s="56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57" customFormat="1" x14ac:dyDescent="0.25">
      <c r="A822" s="1"/>
      <c r="B822" s="58"/>
      <c r="C822" s="58"/>
      <c r="D822" s="59"/>
      <c r="F822" s="60"/>
      <c r="G822" s="61"/>
      <c r="H822" s="56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57" customFormat="1" x14ac:dyDescent="0.25">
      <c r="A823" s="1"/>
      <c r="B823" s="58"/>
      <c r="C823" s="58"/>
      <c r="D823" s="59"/>
      <c r="F823" s="60"/>
      <c r="G823" s="61"/>
      <c r="H823" s="56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57" customFormat="1" x14ac:dyDescent="0.25">
      <c r="A824" s="1"/>
      <c r="B824" s="58"/>
      <c r="C824" s="58"/>
      <c r="D824" s="59"/>
      <c r="F824" s="60"/>
      <c r="G824" s="61"/>
      <c r="H824" s="56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57" customFormat="1" x14ac:dyDescent="0.25">
      <c r="A825" s="1"/>
      <c r="B825" s="58"/>
      <c r="C825" s="58"/>
      <c r="D825" s="59"/>
      <c r="F825" s="60"/>
      <c r="G825" s="61"/>
      <c r="H825" s="56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57" customFormat="1" x14ac:dyDescent="0.25">
      <c r="A826" s="1"/>
      <c r="B826" s="58"/>
      <c r="C826" s="58"/>
      <c r="D826" s="59"/>
      <c r="F826" s="60"/>
      <c r="G826" s="61"/>
      <c r="H826" s="56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57" customFormat="1" x14ac:dyDescent="0.25">
      <c r="A827" s="1"/>
      <c r="B827" s="58"/>
      <c r="C827" s="58"/>
      <c r="D827" s="59"/>
      <c r="F827" s="60"/>
      <c r="G827" s="61"/>
      <c r="H827" s="56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57" customFormat="1" x14ac:dyDescent="0.25">
      <c r="A828" s="1"/>
      <c r="B828" s="58"/>
      <c r="C828" s="58"/>
      <c r="D828" s="59"/>
      <c r="F828" s="60"/>
      <c r="G828" s="61"/>
      <c r="H828" s="56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57" customFormat="1" x14ac:dyDescent="0.25">
      <c r="A829" s="1"/>
      <c r="B829" s="58"/>
      <c r="C829" s="58"/>
      <c r="D829" s="59"/>
      <c r="F829" s="60"/>
      <c r="G829" s="61"/>
      <c r="H829" s="56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57" customFormat="1" x14ac:dyDescent="0.25">
      <c r="A830" s="1"/>
      <c r="B830" s="58"/>
      <c r="C830" s="58"/>
      <c r="D830" s="59"/>
      <c r="F830" s="60"/>
      <c r="G830" s="61"/>
      <c r="H830" s="56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57" customFormat="1" x14ac:dyDescent="0.25">
      <c r="A831" s="1"/>
      <c r="B831" s="58"/>
      <c r="C831" s="58"/>
      <c r="D831" s="59"/>
      <c r="F831" s="60"/>
      <c r="G831" s="61"/>
      <c r="H831" s="56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57" customFormat="1" x14ac:dyDescent="0.25">
      <c r="A832" s="1"/>
      <c r="B832" s="58"/>
      <c r="C832" s="58"/>
      <c r="D832" s="59"/>
      <c r="F832" s="60"/>
      <c r="G832" s="61"/>
      <c r="H832" s="56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57" customFormat="1" x14ac:dyDescent="0.25">
      <c r="A833" s="1"/>
      <c r="B833" s="58"/>
      <c r="C833" s="58"/>
      <c r="D833" s="59"/>
      <c r="F833" s="60"/>
      <c r="G833" s="61"/>
      <c r="H833" s="56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57" customFormat="1" x14ac:dyDescent="0.25">
      <c r="A834" s="1"/>
      <c r="B834" s="58"/>
      <c r="C834" s="58"/>
      <c r="D834" s="59"/>
      <c r="F834" s="60"/>
      <c r="G834" s="61"/>
      <c r="H834" s="56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57" customFormat="1" x14ac:dyDescent="0.25">
      <c r="A835" s="1"/>
      <c r="B835" s="58"/>
      <c r="C835" s="58"/>
      <c r="D835" s="59"/>
      <c r="F835" s="60"/>
      <c r="G835" s="61"/>
      <c r="H835" s="56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57" customFormat="1" x14ac:dyDescent="0.25">
      <c r="A836" s="1"/>
      <c r="B836" s="58"/>
      <c r="C836" s="58"/>
      <c r="D836" s="59"/>
      <c r="F836" s="60"/>
      <c r="G836" s="61"/>
      <c r="H836" s="56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57" customFormat="1" x14ac:dyDescent="0.25">
      <c r="A837" s="1"/>
      <c r="B837" s="58"/>
      <c r="C837" s="58"/>
      <c r="D837" s="59"/>
      <c r="F837" s="60"/>
      <c r="G837" s="61"/>
      <c r="H837" s="56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57" customFormat="1" x14ac:dyDescent="0.25">
      <c r="A838" s="1"/>
      <c r="B838" s="58"/>
      <c r="C838" s="58"/>
      <c r="D838" s="59"/>
      <c r="F838" s="60"/>
      <c r="G838" s="61"/>
      <c r="H838" s="56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57" customFormat="1" x14ac:dyDescent="0.25">
      <c r="A839" s="1"/>
      <c r="B839" s="58"/>
      <c r="C839" s="58"/>
      <c r="D839" s="59"/>
      <c r="F839" s="60"/>
      <c r="G839" s="61"/>
      <c r="H839" s="56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57" customFormat="1" x14ac:dyDescent="0.25">
      <c r="A840" s="1"/>
      <c r="B840" s="58"/>
      <c r="C840" s="58"/>
      <c r="D840" s="59"/>
      <c r="F840" s="60"/>
      <c r="G840" s="61"/>
      <c r="H840" s="56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57" customFormat="1" x14ac:dyDescent="0.25">
      <c r="A841" s="1"/>
      <c r="B841" s="58"/>
      <c r="C841" s="58"/>
      <c r="D841" s="59"/>
      <c r="F841" s="60"/>
      <c r="G841" s="61"/>
      <c r="H841" s="56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57" customFormat="1" x14ac:dyDescent="0.25">
      <c r="A842" s="1"/>
      <c r="B842" s="58"/>
      <c r="C842" s="58"/>
      <c r="D842" s="59"/>
      <c r="F842" s="60"/>
      <c r="G842" s="61"/>
      <c r="H842" s="56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57" customFormat="1" x14ac:dyDescent="0.25">
      <c r="A843" s="1"/>
      <c r="B843" s="58"/>
      <c r="C843" s="58"/>
      <c r="D843" s="59"/>
      <c r="F843" s="60"/>
      <c r="G843" s="61"/>
      <c r="H843" s="56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57" customFormat="1" x14ac:dyDescent="0.25">
      <c r="A844" s="1"/>
      <c r="B844" s="58"/>
      <c r="C844" s="58"/>
      <c r="D844" s="59"/>
      <c r="F844" s="60"/>
      <c r="G844" s="61"/>
      <c r="H844" s="56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57" customFormat="1" x14ac:dyDescent="0.25">
      <c r="A845" s="1"/>
      <c r="B845" s="58"/>
      <c r="C845" s="58"/>
      <c r="D845" s="59"/>
      <c r="F845" s="60"/>
      <c r="G845" s="61"/>
      <c r="H845" s="56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57" customFormat="1" x14ac:dyDescent="0.25">
      <c r="A846" s="1"/>
      <c r="B846" s="58"/>
      <c r="C846" s="58"/>
      <c r="D846" s="59"/>
      <c r="F846" s="60"/>
      <c r="G846" s="61"/>
      <c r="H846" s="56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57" customFormat="1" x14ac:dyDescent="0.25">
      <c r="A847" s="1"/>
      <c r="B847" s="58"/>
      <c r="C847" s="58"/>
      <c r="D847" s="59"/>
      <c r="F847" s="60"/>
      <c r="G847" s="61"/>
      <c r="H847" s="56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57" customFormat="1" x14ac:dyDescent="0.25">
      <c r="A848" s="1"/>
      <c r="B848" s="58"/>
      <c r="C848" s="58"/>
      <c r="D848" s="59"/>
      <c r="F848" s="60"/>
      <c r="G848" s="61"/>
      <c r="H848" s="56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57" customFormat="1" x14ac:dyDescent="0.25">
      <c r="A849" s="1"/>
      <c r="B849" s="58"/>
      <c r="C849" s="58"/>
      <c r="D849" s="59"/>
      <c r="F849" s="60"/>
      <c r="G849" s="61"/>
      <c r="H849" s="56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57" customFormat="1" x14ac:dyDescent="0.25">
      <c r="A850" s="1"/>
      <c r="B850" s="58"/>
      <c r="C850" s="58"/>
      <c r="D850" s="59"/>
      <c r="F850" s="60"/>
      <c r="G850" s="61"/>
      <c r="H850" s="56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57" customFormat="1" x14ac:dyDescent="0.25">
      <c r="A851" s="1"/>
      <c r="B851" s="58"/>
      <c r="C851" s="58"/>
      <c r="D851" s="59"/>
      <c r="F851" s="60"/>
      <c r="G851" s="61"/>
      <c r="H851" s="56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57" customFormat="1" x14ac:dyDescent="0.25">
      <c r="A852" s="1"/>
      <c r="B852" s="58"/>
      <c r="C852" s="58"/>
      <c r="D852" s="59"/>
      <c r="F852" s="60"/>
      <c r="G852" s="61"/>
      <c r="H852" s="56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57" customFormat="1" x14ac:dyDescent="0.25">
      <c r="A853" s="1"/>
      <c r="B853" s="58"/>
      <c r="C853" s="58"/>
      <c r="D853" s="59"/>
      <c r="F853" s="60"/>
      <c r="G853" s="61"/>
      <c r="H853" s="56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57" customFormat="1" x14ac:dyDescent="0.25">
      <c r="A854" s="1"/>
      <c r="B854" s="58"/>
      <c r="C854" s="58"/>
      <c r="D854" s="59"/>
      <c r="F854" s="60"/>
      <c r="G854" s="61"/>
      <c r="H854" s="56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57" customFormat="1" x14ac:dyDescent="0.25">
      <c r="A855" s="1"/>
      <c r="B855" s="58"/>
      <c r="C855" s="58"/>
      <c r="D855" s="59"/>
      <c r="F855" s="60"/>
      <c r="G855" s="61"/>
      <c r="H855" s="56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57" customFormat="1" x14ac:dyDescent="0.25">
      <c r="A856" s="1"/>
      <c r="B856" s="58"/>
      <c r="C856" s="58"/>
      <c r="D856" s="59"/>
      <c r="F856" s="60"/>
      <c r="G856" s="61"/>
      <c r="H856" s="56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57" customFormat="1" x14ac:dyDescent="0.25">
      <c r="A857" s="1"/>
      <c r="B857" s="58"/>
      <c r="C857" s="58"/>
      <c r="D857" s="59"/>
      <c r="F857" s="60"/>
      <c r="G857" s="61"/>
      <c r="H857" s="56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57" customFormat="1" x14ac:dyDescent="0.25">
      <c r="A858" s="1"/>
      <c r="B858" s="58"/>
      <c r="C858" s="58"/>
      <c r="D858" s="59"/>
      <c r="F858" s="60"/>
      <c r="G858" s="61"/>
      <c r="H858" s="56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57" customFormat="1" x14ac:dyDescent="0.25">
      <c r="A859" s="1"/>
      <c r="B859" s="58"/>
      <c r="C859" s="58"/>
      <c r="D859" s="59"/>
      <c r="F859" s="60"/>
      <c r="G859" s="61"/>
      <c r="H859" s="56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57" customFormat="1" x14ac:dyDescent="0.25">
      <c r="A860" s="1"/>
      <c r="B860" s="58"/>
      <c r="C860" s="58"/>
      <c r="D860" s="59"/>
      <c r="F860" s="60"/>
      <c r="G860" s="61"/>
      <c r="H860" s="56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57" customFormat="1" x14ac:dyDescent="0.25">
      <c r="A861" s="1"/>
      <c r="B861" s="58"/>
      <c r="C861" s="58"/>
      <c r="D861" s="59"/>
      <c r="F861" s="60"/>
      <c r="G861" s="61"/>
      <c r="H861" s="56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57" customFormat="1" x14ac:dyDescent="0.25">
      <c r="A862" s="1"/>
      <c r="B862" s="58"/>
      <c r="C862" s="58"/>
      <c r="D862" s="59"/>
      <c r="F862" s="60"/>
      <c r="G862" s="61"/>
      <c r="H862" s="56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57" customFormat="1" x14ac:dyDescent="0.25">
      <c r="A863" s="1"/>
      <c r="B863" s="58"/>
      <c r="C863" s="58"/>
      <c r="D863" s="59"/>
      <c r="F863" s="60"/>
      <c r="G863" s="61"/>
      <c r="H863" s="56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57" customFormat="1" x14ac:dyDescent="0.25">
      <c r="A864" s="1"/>
      <c r="B864" s="58"/>
      <c r="C864" s="58"/>
      <c r="D864" s="59"/>
      <c r="F864" s="60"/>
      <c r="G864" s="61"/>
      <c r="H864" s="56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57" customFormat="1" x14ac:dyDescent="0.25">
      <c r="A865" s="1"/>
      <c r="B865" s="58"/>
      <c r="C865" s="58"/>
      <c r="D865" s="59"/>
      <c r="F865" s="60"/>
      <c r="G865" s="61"/>
      <c r="H865" s="56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57" customFormat="1" x14ac:dyDescent="0.25">
      <c r="A866" s="1"/>
      <c r="B866" s="58"/>
      <c r="C866" s="58"/>
      <c r="D866" s="59"/>
      <c r="F866" s="60"/>
      <c r="G866" s="61"/>
      <c r="H866" s="56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57" customFormat="1" x14ac:dyDescent="0.25">
      <c r="A867" s="1"/>
      <c r="B867" s="58"/>
      <c r="C867" s="58"/>
      <c r="D867" s="59"/>
      <c r="F867" s="60"/>
      <c r="G867" s="61"/>
      <c r="H867" s="56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57" customFormat="1" x14ac:dyDescent="0.25">
      <c r="A868" s="1"/>
      <c r="B868" s="58"/>
      <c r="C868" s="58"/>
      <c r="D868" s="59"/>
      <c r="F868" s="60"/>
      <c r="G868" s="61"/>
      <c r="H868" s="56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57" customFormat="1" x14ac:dyDescent="0.25">
      <c r="A869" s="1"/>
      <c r="B869" s="58"/>
      <c r="C869" s="58"/>
      <c r="D869" s="59"/>
      <c r="F869" s="60"/>
      <c r="G869" s="61"/>
      <c r="H869" s="56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57" customFormat="1" x14ac:dyDescent="0.25">
      <c r="A870" s="1"/>
      <c r="B870" s="58"/>
      <c r="C870" s="58"/>
      <c r="D870" s="59"/>
      <c r="F870" s="60"/>
      <c r="G870" s="61"/>
      <c r="H870" s="56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57" customFormat="1" x14ac:dyDescent="0.25">
      <c r="A871" s="1"/>
      <c r="B871" s="58"/>
      <c r="C871" s="58"/>
      <c r="D871" s="59"/>
      <c r="F871" s="60"/>
      <c r="G871" s="61"/>
      <c r="H871" s="56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57" customFormat="1" x14ac:dyDescent="0.25">
      <c r="A872" s="1"/>
      <c r="B872" s="58"/>
      <c r="C872" s="58"/>
      <c r="D872" s="59"/>
      <c r="F872" s="60"/>
      <c r="G872" s="61"/>
      <c r="H872" s="56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57" customFormat="1" x14ac:dyDescent="0.25">
      <c r="A873" s="1"/>
      <c r="B873" s="58"/>
      <c r="C873" s="58"/>
      <c r="D873" s="59"/>
      <c r="F873" s="60"/>
      <c r="G873" s="61"/>
      <c r="H873" s="56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57" customFormat="1" x14ac:dyDescent="0.25">
      <c r="A874" s="1"/>
      <c r="B874" s="58"/>
      <c r="C874" s="58"/>
      <c r="D874" s="59"/>
      <c r="F874" s="60"/>
      <c r="G874" s="61"/>
      <c r="H874" s="56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57" customFormat="1" x14ac:dyDescent="0.25">
      <c r="A875" s="1"/>
      <c r="B875" s="58"/>
      <c r="C875" s="58"/>
      <c r="D875" s="59"/>
      <c r="F875" s="60"/>
      <c r="G875" s="61"/>
      <c r="H875" s="56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57" customFormat="1" x14ac:dyDescent="0.25">
      <c r="A876" s="1"/>
      <c r="B876" s="58"/>
      <c r="C876" s="58"/>
      <c r="D876" s="59"/>
      <c r="F876" s="60"/>
      <c r="G876" s="61"/>
      <c r="H876" s="56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57" customFormat="1" x14ac:dyDescent="0.25">
      <c r="A877" s="1"/>
      <c r="B877" s="58"/>
      <c r="C877" s="58"/>
      <c r="D877" s="59"/>
      <c r="F877" s="60"/>
      <c r="G877" s="61"/>
      <c r="H877" s="56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57" customFormat="1" x14ac:dyDescent="0.25">
      <c r="A878" s="1"/>
      <c r="B878" s="58"/>
      <c r="C878" s="58"/>
      <c r="D878" s="59"/>
      <c r="F878" s="60"/>
      <c r="G878" s="61"/>
      <c r="H878" s="56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57" customFormat="1" x14ac:dyDescent="0.25">
      <c r="A879" s="1"/>
      <c r="B879" s="58"/>
      <c r="C879" s="58"/>
      <c r="D879" s="59"/>
      <c r="F879" s="60"/>
      <c r="G879" s="61"/>
      <c r="H879" s="56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57" customFormat="1" x14ac:dyDescent="0.25">
      <c r="A880" s="1"/>
      <c r="B880" s="58"/>
      <c r="C880" s="58"/>
      <c r="D880" s="59"/>
      <c r="F880" s="60"/>
      <c r="G880" s="61"/>
      <c r="H880" s="56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57" customFormat="1" x14ac:dyDescent="0.25">
      <c r="A881" s="1"/>
      <c r="B881" s="58"/>
      <c r="C881" s="58"/>
      <c r="D881" s="59"/>
      <c r="F881" s="60"/>
      <c r="G881" s="61"/>
      <c r="H881" s="56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57" customFormat="1" x14ac:dyDescent="0.25">
      <c r="A882" s="1"/>
      <c r="B882" s="58"/>
      <c r="C882" s="58"/>
      <c r="D882" s="59"/>
      <c r="F882" s="60"/>
      <c r="G882" s="61"/>
      <c r="H882" s="56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57" customFormat="1" x14ac:dyDescent="0.25">
      <c r="A883" s="1"/>
      <c r="B883" s="58"/>
      <c r="C883" s="58"/>
      <c r="D883" s="59"/>
      <c r="F883" s="60"/>
      <c r="G883" s="61"/>
      <c r="H883" s="56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57" customFormat="1" x14ac:dyDescent="0.25">
      <c r="A884" s="1"/>
      <c r="B884" s="58"/>
      <c r="C884" s="58"/>
      <c r="D884" s="59"/>
      <c r="F884" s="60"/>
      <c r="G884" s="61"/>
      <c r="H884" s="56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57" customFormat="1" x14ac:dyDescent="0.25">
      <c r="A885" s="1"/>
      <c r="B885" s="58"/>
      <c r="C885" s="58"/>
      <c r="D885" s="59"/>
      <c r="F885" s="60"/>
      <c r="G885" s="61"/>
      <c r="H885" s="56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57" customFormat="1" x14ac:dyDescent="0.25">
      <c r="A886" s="1"/>
      <c r="B886" s="58"/>
      <c r="C886" s="58"/>
      <c r="D886" s="59"/>
      <c r="F886" s="60"/>
      <c r="G886" s="61"/>
      <c r="H886" s="56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57" customFormat="1" x14ac:dyDescent="0.25">
      <c r="A887" s="1"/>
      <c r="B887" s="58"/>
      <c r="C887" s="58"/>
      <c r="D887" s="59"/>
      <c r="F887" s="60"/>
      <c r="G887" s="61"/>
      <c r="H887" s="56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57" customFormat="1" x14ac:dyDescent="0.25">
      <c r="A888" s="1"/>
      <c r="B888" s="58"/>
      <c r="C888" s="58"/>
      <c r="D888" s="59"/>
      <c r="F888" s="60"/>
      <c r="G888" s="61"/>
      <c r="H888" s="56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57" customFormat="1" x14ac:dyDescent="0.25">
      <c r="A889" s="1"/>
      <c r="B889" s="58"/>
      <c r="C889" s="58"/>
      <c r="D889" s="59"/>
      <c r="F889" s="60"/>
      <c r="G889" s="61"/>
      <c r="H889" s="56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57" customFormat="1" x14ac:dyDescent="0.25">
      <c r="A890" s="1"/>
      <c r="B890" s="58"/>
      <c r="C890" s="58"/>
      <c r="D890" s="59"/>
      <c r="F890" s="60"/>
      <c r="G890" s="61"/>
      <c r="H890" s="56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57" customFormat="1" x14ac:dyDescent="0.25">
      <c r="A891" s="1"/>
      <c r="B891" s="58"/>
      <c r="C891" s="58"/>
      <c r="D891" s="59"/>
      <c r="F891" s="60"/>
      <c r="G891" s="61"/>
      <c r="H891" s="56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x14ac:dyDescent="0.25">
      <c r="D892" s="59"/>
    </row>
    <row r="893" spans="1:213" x14ac:dyDescent="0.25">
      <c r="D893" s="59"/>
    </row>
  </sheetData>
  <mergeCells count="11">
    <mergeCell ref="F30:G30"/>
    <mergeCell ref="B39:H39"/>
    <mergeCell ref="B40:H40"/>
    <mergeCell ref="B41:H41"/>
    <mergeCell ref="F70:G70"/>
    <mergeCell ref="F29:G29"/>
    <mergeCell ref="B2:H2"/>
    <mergeCell ref="B3:H3"/>
    <mergeCell ref="B4:H4"/>
    <mergeCell ref="B5:H5"/>
    <mergeCell ref="B25:E25"/>
  </mergeCells>
  <pageMargins left="0.70866141732283472" right="0.70866141732283472" top="0.74803149606299213" bottom="0.74803149606299213" header="0.31496062992125984" footer="0.31496062992125984"/>
  <pageSetup paperSize="7" scale="52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2025-09-01T17:49:21Z</cp:lastPrinted>
  <dcterms:created xsi:type="dcterms:W3CDTF">2025-09-01T17:47:02Z</dcterms:created>
  <dcterms:modified xsi:type="dcterms:W3CDTF">2025-10-02T13:46:44Z</dcterms:modified>
</cp:coreProperties>
</file>