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Compras y Contrataciones\Estado De Cuentas Suplidores\Facturas Pagadas\2025\Marzo\"/>
    </mc:Choice>
  </mc:AlternateContent>
  <xr:revisionPtr revIDLastSave="0" documentId="13_ncr:1_{84132429-6777-4D87-ABE8-B12A9903C2B5}" xr6:coauthVersionLast="47" xr6:coauthVersionMax="47" xr10:uidLastSave="{00000000-0000-0000-0000-000000000000}"/>
  <bookViews>
    <workbookView xWindow="-120" yWindow="-120" windowWidth="20730" windowHeight="11160" xr2:uid="{E01A2E4C-65EA-485D-8B88-BACFB9113DA4}"/>
  </bookViews>
  <sheets>
    <sheet name="Relaciones de Pagos" sheetId="1" r:id="rId1"/>
  </sheets>
  <definedNames>
    <definedName name="_xlnm.Print_Area" localSheetId="0">'Relaciones de Pagos'!$A$1:$L$20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3" i="1" l="1"/>
  <c r="G33" i="1"/>
  <c r="F33" i="1"/>
  <c r="G15" i="1"/>
  <c r="F15" i="1"/>
  <c r="H12" i="1"/>
  <c r="H11" i="1"/>
  <c r="H10" i="1"/>
  <c r="H9" i="1"/>
  <c r="H8" i="1"/>
  <c r="G8" i="1"/>
  <c r="H7" i="1"/>
  <c r="H15" i="1" s="1"/>
</calcChain>
</file>

<file path=xl/sharedStrings.xml><?xml version="1.0" encoding="utf-8"?>
<sst xmlns="http://schemas.openxmlformats.org/spreadsheetml/2006/main" count="69" uniqueCount="54">
  <si>
    <t>Servicio Nacional de Salud</t>
  </si>
  <si>
    <t xml:space="preserve">HOSPITAL </t>
  </si>
  <si>
    <t xml:space="preserve">                           FONDO VENTA DE SERVICIOS - SENASA</t>
  </si>
  <si>
    <r>
      <t xml:space="preserve">RELACIÓN DE PAGOS </t>
    </r>
    <r>
      <rPr>
        <b/>
        <u/>
        <sz val="12"/>
        <rFont val="Arial"/>
        <family val="2"/>
      </rPr>
      <t>-     al 31/03/2025</t>
    </r>
  </si>
  <si>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</si>
  <si>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</si>
  <si>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</si>
  <si>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</si>
  <si>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</si>
  <si>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</si>
  <si>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</si>
  <si>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</si>
  <si>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</si>
  <si>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</si>
  <si>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130-604134</t>
  </si>
  <si>
    <t>SUPERMERCADO DANIEL, EIRL</t>
  </si>
  <si>
    <t xml:space="preserve">PAGO Y ALIMENTOS Y BEBIAS PARA PERSONAS </t>
  </si>
  <si>
    <t>2.3.1.1.01</t>
  </si>
  <si>
    <t>B1500003628/3629/3630</t>
  </si>
  <si>
    <t>086-0001008-9</t>
  </si>
  <si>
    <t>MANUEL RAFAEL CAPELLAN</t>
  </si>
  <si>
    <t>PAGO DE FLETE PARA BUSCAR MEDICAMENTOS</t>
  </si>
  <si>
    <t>2.2.4.2.01</t>
  </si>
  <si>
    <t>B1100000064</t>
  </si>
  <si>
    <t>102-335109</t>
  </si>
  <si>
    <t xml:space="preserve">DE LOS SANTOS DENTAL, SRL </t>
  </si>
  <si>
    <t xml:space="preserve">PAGO DE MEDICAMENTO DE ODONTOLOGIA </t>
  </si>
  <si>
    <t>2.3.9.3.01</t>
  </si>
  <si>
    <t>B1500001802</t>
  </si>
  <si>
    <t>101-54056-7</t>
  </si>
  <si>
    <t>METROGAS,SRL</t>
  </si>
  <si>
    <t>PAGO DE GAS LICUADO</t>
  </si>
  <si>
    <t>2.3.7.1.04</t>
  </si>
  <si>
    <t>B1500014677</t>
  </si>
  <si>
    <t>108-012152</t>
  </si>
  <si>
    <t>PHD &amp; ASOCIADOS, SRL</t>
  </si>
  <si>
    <t>PAGO DE MATERIAL GASTABLE DE OFICINA</t>
  </si>
  <si>
    <t>2.3.9.2.01</t>
  </si>
  <si>
    <t>B1500004829</t>
  </si>
  <si>
    <t>044-0021093-8</t>
  </si>
  <si>
    <t>DONI MARIA REYNOSO</t>
  </si>
  <si>
    <t>PAGO DE ALIMENTOS Y BEBIDAS PARA PERSONAS</t>
  </si>
  <si>
    <t>B1100000075</t>
  </si>
  <si>
    <t>COMISIONES DEL MES DE 31/3/2025</t>
  </si>
  <si>
    <t>COLECTOR DE IMPUESTOS INTERNOS</t>
  </si>
  <si>
    <t>Total ejecutado</t>
  </si>
  <si>
    <t xml:space="preserve">                                                          MODIFICADO POR: LICDA. ROSA TEJADA</t>
  </si>
  <si>
    <t xml:space="preserve">                                                          MODIFICADO POR:</t>
  </si>
  <si>
    <t xml:space="preserve">     APROBADO POR:</t>
  </si>
  <si>
    <t xml:space="preserve">SERVICIO REGIONAL DE SALUD CIBAO OCCIDENTAL </t>
  </si>
  <si>
    <t>FONDO REPONIBLE</t>
  </si>
  <si>
    <t xml:space="preserve"> DOCUMENTO DE RESPALDO</t>
  </si>
  <si>
    <t xml:space="preserve">TOTAL EJECUTADO </t>
  </si>
  <si>
    <t>CUENTA NO EXISTE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</si>
</sst>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\-dd\-yy"/>
    <numFmt numFmtId="165" formatCode="_(* #,##0.00_);_(* \(#,##0.00\);_(* &quot;-&quot;??_);_(@_)"/>
    <numFmt numFmtId="166" formatCode="&quot;$&quot;#,##0.00"/>
    <numFmt numFmtId="167" formatCode="mmm\-dd\-yy"/>
    <numFmt numFmtId="168" formatCode="#,##0.00;[Red]#,##0.00"/>
  </numFmts>
  <fonts count="26" x14ac:knownFonts="1">
    <font>
      <sz val="10"/>
      <name val="Arial"/>
    </font>
    <font>
      <sz val="10"/>
      <name val="Arial"/>
      <family val="2"/>
    </font>
    <font>
      <sz val="26"/>
      <color theme="1"/>
      <name val="Cambria"/>
      <family val="1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6"/>
      <name val="Arial"/>
      <family val="2"/>
    </font>
    <font>
      <sz val="12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12"/>
      <name val="Arial"/>
      <family val="2"/>
    </font>
    <font>
      <sz val="13"/>
      <name val="Calibri"/>
      <family val="2"/>
      <scheme val="minor"/>
    </font>
    <font>
      <b/>
      <sz val="16"/>
      <name val="Arial"/>
      <family val="2"/>
    </font>
    <font>
      <b/>
      <sz val="12"/>
      <name val="Calibri"/>
      <family val="2"/>
      <scheme val="minor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5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0" fontId="1" fillId="0" borderId="0"/>
    <xf numFmtId="0" fontId="3" fillId="0" borderId="0"/>
    <xf numFmtId="165" fontId="1" fillId="0" borderId="0" applyFont="0" applyFill="0" applyBorder="0" applyAlignment="0" applyProtection="0"/>
    <xf numFmtId="165" fontId="3" fillId="0" borderId="0" applyFont="0" applyFill="0" applyBorder="0" applyAlignment="0" applyProtection="0"/>
  </cellStyleXfs>
  <cellXfs count="119">
    <xf numFmtId="0" fontId="0" fillId="0" borderId="0" xfId="0"/>
    <xf numFmtId="0" fontId="2" fillId="0" borderId="0" xfId="2" applyFont="1" applyAlignment="1">
      <alignment horizontal="center" vertical="center"/>
    </xf>
    <xf numFmtId="0" fontId="4" fillId="0" borderId="0" xfId="3" applyFont="1"/>
    <xf numFmtId="49" fontId="5" fillId="0" borderId="0" xfId="3" applyNumberFormat="1" applyFont="1"/>
    <xf numFmtId="0" fontId="5" fillId="0" borderId="0" xfId="3" applyFont="1" applyAlignment="1">
      <alignment wrapText="1"/>
    </xf>
    <xf numFmtId="49" fontId="5" fillId="2" borderId="0" xfId="3" applyNumberFormat="1" applyFont="1" applyFill="1" applyAlignment="1">
      <alignment horizontal="right" wrapText="1"/>
    </xf>
    <xf numFmtId="0" fontId="5" fillId="2" borderId="0" xfId="3" applyFont="1" applyFill="1"/>
    <xf numFmtId="4" fontId="5" fillId="2" borderId="0" xfId="3" applyNumberFormat="1" applyFont="1" applyFill="1" applyAlignment="1">
      <alignment horizontal="right"/>
    </xf>
    <xf numFmtId="4" fontId="5" fillId="2" borderId="0" xfId="3" applyNumberFormat="1" applyFont="1" applyFill="1" applyAlignment="1">
      <alignment horizontal="left"/>
    </xf>
    <xf numFmtId="0" fontId="5" fillId="0" borderId="0" xfId="3" applyFont="1"/>
    <xf numFmtId="0" fontId="6" fillId="0" borderId="0" xfId="2" applyFont="1" applyAlignment="1">
      <alignment horizontal="center"/>
    </xf>
    <xf numFmtId="4" fontId="7" fillId="2" borderId="0" xfId="3" applyNumberFormat="1" applyFont="1" applyFill="1" applyAlignment="1">
      <alignment horizontal="right"/>
    </xf>
    <xf numFmtId="4" fontId="7" fillId="2" borderId="0" xfId="3" applyNumberFormat="1" applyFont="1" applyFill="1"/>
    <xf numFmtId="0" fontId="6" fillId="0" borderId="0" xfId="2" applyFont="1" applyAlignment="1">
      <alignment horizontal="center"/>
    </xf>
    <xf numFmtId="0" fontId="8" fillId="2" borderId="0" xfId="3" applyFont="1" applyFill="1"/>
    <xf numFmtId="4" fontId="5" fillId="2" borderId="0" xfId="3" applyNumberFormat="1" applyFont="1" applyFill="1"/>
    <xf numFmtId="0" fontId="10" fillId="0" borderId="0" xfId="3" applyFont="1"/>
    <xf numFmtId="49" fontId="11" fillId="0" borderId="1" xfId="3" applyNumberFormat="1" applyFont="1" applyBorder="1" applyAlignment="1">
      <alignment horizontal="center"/>
    </xf>
    <xf numFmtId="0" fontId="11" fillId="2" borderId="1" xfId="3" applyFont="1" applyFill="1" applyBorder="1" applyAlignment="1">
      <alignment horizontal="center" wrapText="1"/>
    </xf>
    <xf numFmtId="49" fontId="11" fillId="2" borderId="1" xfId="3" applyNumberFormat="1" applyFont="1" applyFill="1" applyBorder="1" applyAlignment="1">
      <alignment horizontal="center" wrapText="1"/>
    </xf>
    <xf numFmtId="164" fontId="11" fillId="0" borderId="1" xfId="3" applyNumberFormat="1" applyFont="1" applyBorder="1" applyAlignment="1">
      <alignment horizontal="center"/>
    </xf>
    <xf numFmtId="4" fontId="11" fillId="0" borderId="1" xfId="3" applyNumberFormat="1" applyFont="1" applyBorder="1" applyAlignment="1">
      <alignment horizontal="center"/>
    </xf>
    <xf numFmtId="0" fontId="11" fillId="0" borderId="1" xfId="3" applyFont="1" applyBorder="1" applyAlignment="1">
      <alignment horizontal="center" wrapText="1"/>
    </xf>
    <xf numFmtId="4" fontId="11" fillId="0" borderId="1" xfId="4" applyNumberFormat="1" applyFont="1" applyBorder="1" applyAlignment="1">
      <alignment horizontal="center" wrapText="1"/>
    </xf>
    <xf numFmtId="0" fontId="11" fillId="0" borderId="0" xfId="3" applyFont="1"/>
    <xf numFmtId="0" fontId="12" fillId="2" borderId="1" xfId="3" applyFont="1" applyFill="1" applyBorder="1" applyAlignment="1">
      <alignment horizontal="center"/>
    </xf>
    <xf numFmtId="0" fontId="6" fillId="0" borderId="1" xfId="2" applyFont="1" applyBorder="1" applyAlignment="1">
      <alignment horizontal="center"/>
    </xf>
    <xf numFmtId="0" fontId="11" fillId="0" borderId="1" xfId="2" applyFont="1" applyBorder="1" applyAlignment="1">
      <alignment horizontal="left"/>
    </xf>
    <xf numFmtId="14" fontId="6" fillId="0" borderId="1" xfId="2" applyNumberFormat="1" applyFont="1" applyBorder="1" applyAlignment="1">
      <alignment horizontal="center"/>
    </xf>
    <xf numFmtId="4" fontId="6" fillId="0" borderId="1" xfId="2" applyNumberFormat="1" applyFont="1" applyBorder="1" applyAlignment="1">
      <alignment horizontal="center" wrapText="1"/>
    </xf>
    <xf numFmtId="4" fontId="6" fillId="0" borderId="1" xfId="2" applyNumberFormat="1" applyFont="1" applyBorder="1" applyAlignment="1">
      <alignment horizontal="center"/>
    </xf>
    <xf numFmtId="0" fontId="6" fillId="0" borderId="1" xfId="2" applyFont="1" applyBorder="1" applyAlignment="1">
      <alignment horizontal="left" wrapText="1"/>
    </xf>
    <xf numFmtId="0" fontId="12" fillId="2" borderId="0" xfId="3" applyFont="1" applyFill="1" applyAlignment="1">
      <alignment horizontal="center"/>
    </xf>
    <xf numFmtId="0" fontId="4" fillId="2" borderId="0" xfId="3" applyFont="1" applyFill="1"/>
    <xf numFmtId="49" fontId="11" fillId="2" borderId="1" xfId="3" applyNumberFormat="1" applyFont="1" applyFill="1" applyBorder="1" applyAlignment="1">
      <alignment horizontal="center"/>
    </xf>
    <xf numFmtId="49" fontId="11" fillId="2" borderId="2" xfId="3" applyNumberFormat="1" applyFont="1" applyFill="1" applyBorder="1" applyAlignment="1">
      <alignment horizontal="center"/>
    </xf>
    <xf numFmtId="14" fontId="10" fillId="0" borderId="1" xfId="3" applyNumberFormat="1" applyFont="1" applyBorder="1" applyAlignment="1">
      <alignment vertical="center"/>
    </xf>
    <xf numFmtId="165" fontId="10" fillId="2" borderId="2" xfId="5" applyFont="1" applyFill="1" applyBorder="1" applyAlignment="1">
      <alignment horizontal="right"/>
    </xf>
    <xf numFmtId="0" fontId="10" fillId="2" borderId="1" xfId="3" applyFont="1" applyFill="1" applyBorder="1" applyAlignment="1">
      <alignment horizontal="left" vertical="center" wrapText="1"/>
    </xf>
    <xf numFmtId="166" fontId="10" fillId="2" borderId="1" xfId="5" applyNumberFormat="1" applyFont="1" applyFill="1" applyBorder="1" applyAlignment="1">
      <alignment horizontal="right"/>
    </xf>
    <xf numFmtId="0" fontId="11" fillId="2" borderId="0" xfId="3" applyFont="1" applyFill="1"/>
    <xf numFmtId="49" fontId="10" fillId="2" borderId="1" xfId="3" applyNumberFormat="1" applyFont="1" applyFill="1" applyBorder="1"/>
    <xf numFmtId="0" fontId="11" fillId="2" borderId="1" xfId="3" applyFont="1" applyFill="1" applyBorder="1" applyAlignment="1">
      <alignment horizontal="right" wrapText="1"/>
    </xf>
    <xf numFmtId="49" fontId="10" fillId="2" borderId="1" xfId="3" applyNumberFormat="1" applyFont="1" applyFill="1" applyBorder="1" applyAlignment="1">
      <alignment horizontal="right" wrapText="1"/>
    </xf>
    <xf numFmtId="0" fontId="10" fillId="2" borderId="1" xfId="3" applyFont="1" applyFill="1" applyBorder="1"/>
    <xf numFmtId="166" fontId="11" fillId="2" borderId="1" xfId="5" applyNumberFormat="1" applyFont="1" applyFill="1" applyBorder="1" applyAlignment="1">
      <alignment horizontal="right"/>
    </xf>
    <xf numFmtId="0" fontId="10" fillId="2" borderId="1" xfId="3" applyFont="1" applyFill="1" applyBorder="1" applyAlignment="1">
      <alignment wrapText="1"/>
    </xf>
    <xf numFmtId="49" fontId="10" fillId="2" borderId="0" xfId="3" applyNumberFormat="1" applyFont="1" applyFill="1"/>
    <xf numFmtId="0" fontId="11" fillId="2" borderId="0" xfId="3" applyFont="1" applyFill="1" applyAlignment="1">
      <alignment horizontal="right" wrapText="1"/>
    </xf>
    <xf numFmtId="49" fontId="10" fillId="2" borderId="0" xfId="3" applyNumberFormat="1" applyFont="1" applyFill="1" applyAlignment="1">
      <alignment horizontal="right" wrapText="1"/>
    </xf>
    <xf numFmtId="0" fontId="10" fillId="2" borderId="0" xfId="3" applyFont="1" applyFill="1"/>
    <xf numFmtId="166" fontId="11" fillId="2" borderId="0" xfId="5" applyNumberFormat="1" applyFont="1" applyFill="1" applyBorder="1" applyAlignment="1">
      <alignment horizontal="right"/>
    </xf>
    <xf numFmtId="0" fontId="10" fillId="2" borderId="0" xfId="3" applyFont="1" applyFill="1" applyAlignment="1">
      <alignment wrapText="1"/>
    </xf>
    <xf numFmtId="49" fontId="13" fillId="2" borderId="0" xfId="3" applyNumberFormat="1" applyFont="1" applyFill="1" applyAlignment="1">
      <alignment horizontal="left"/>
    </xf>
    <xf numFmtId="0" fontId="8" fillId="2" borderId="0" xfId="3" applyFont="1" applyFill="1" applyAlignment="1">
      <alignment horizontal="right" wrapText="1"/>
    </xf>
    <xf numFmtId="0" fontId="7" fillId="2" borderId="0" xfId="3" applyFont="1" applyFill="1" applyAlignment="1">
      <alignment horizontal="right"/>
    </xf>
    <xf numFmtId="4" fontId="7" fillId="2" borderId="0" xfId="3" applyNumberFormat="1" applyFont="1" applyFill="1" applyAlignment="1">
      <alignment horizontal="left"/>
    </xf>
    <xf numFmtId="4" fontId="1" fillId="2" borderId="0" xfId="3" applyNumberFormat="1" applyFont="1" applyFill="1" applyAlignment="1">
      <alignment horizontal="right"/>
    </xf>
    <xf numFmtId="167" fontId="10" fillId="0" borderId="0" xfId="2" applyNumberFormat="1" applyFont="1" applyAlignment="1">
      <alignment horizontal="center"/>
    </xf>
    <xf numFmtId="4" fontId="14" fillId="0" borderId="0" xfId="2" applyNumberFormat="1" applyFont="1" applyAlignment="1">
      <alignment horizontal="right"/>
    </xf>
    <xf numFmtId="165" fontId="10" fillId="0" borderId="0" xfId="5" applyFont="1" applyAlignment="1">
      <alignment horizontal="center"/>
    </xf>
    <xf numFmtId="1" fontId="15" fillId="0" borderId="0" xfId="2" applyNumberFormat="1" applyFont="1" applyAlignment="1">
      <alignment horizontal="right" wrapText="1"/>
    </xf>
    <xf numFmtId="4" fontId="5" fillId="0" borderId="0" xfId="3" applyNumberFormat="1" applyFont="1" applyAlignment="1">
      <alignment horizontal="right"/>
    </xf>
    <xf numFmtId="0" fontId="1" fillId="0" borderId="0" xfId="3" applyFont="1" applyAlignment="1">
      <alignment horizontal="right"/>
    </xf>
    <xf numFmtId="4" fontId="10" fillId="0" borderId="0" xfId="2" applyNumberFormat="1" applyFont="1" applyAlignment="1">
      <alignment horizontal="center"/>
    </xf>
    <xf numFmtId="0" fontId="1" fillId="3" borderId="0" xfId="3" applyFont="1" applyFill="1" applyAlignment="1">
      <alignment horizontal="right" vertical="center"/>
    </xf>
    <xf numFmtId="167" fontId="11" fillId="0" borderId="0" xfId="3" applyNumberFormat="1" applyFont="1" applyAlignment="1">
      <alignment horizontal="center" wrapText="1"/>
    </xf>
    <xf numFmtId="49" fontId="5" fillId="0" borderId="0" xfId="3" applyNumberFormat="1" applyFont="1" applyAlignment="1">
      <alignment horizontal="right" wrapText="1"/>
    </xf>
    <xf numFmtId="0" fontId="10" fillId="0" borderId="0" xfId="3" applyFont="1" applyAlignment="1">
      <alignment horizontal="left"/>
    </xf>
    <xf numFmtId="4" fontId="11" fillId="0" borderId="0" xfId="3" applyNumberFormat="1" applyFont="1" applyAlignment="1">
      <alignment horizontal="center"/>
    </xf>
    <xf numFmtId="0" fontId="16" fillId="0" borderId="0" xfId="3" applyFont="1" applyAlignment="1">
      <alignment horizontal="center" wrapText="1"/>
    </xf>
    <xf numFmtId="167" fontId="7" fillId="0" borderId="0" xfId="3" applyNumberFormat="1" applyFont="1" applyAlignment="1">
      <alignment horizontal="center" wrapText="1"/>
    </xf>
    <xf numFmtId="4" fontId="10" fillId="0" borderId="0" xfId="5" applyNumberFormat="1" applyFont="1" applyBorder="1" applyAlignment="1">
      <alignment horizontal="right"/>
    </xf>
    <xf numFmtId="4" fontId="10" fillId="0" borderId="0" xfId="3" applyNumberFormat="1" applyFont="1" applyAlignment="1">
      <alignment horizontal="right"/>
    </xf>
    <xf numFmtId="0" fontId="10" fillId="0" borderId="0" xfId="3" applyFont="1" applyAlignment="1">
      <alignment wrapText="1"/>
    </xf>
    <xf numFmtId="4" fontId="13" fillId="0" borderId="0" xfId="5" applyNumberFormat="1" applyFont="1" applyBorder="1" applyAlignment="1">
      <alignment horizontal="right"/>
    </xf>
    <xf numFmtId="0" fontId="17" fillId="0" borderId="0" xfId="2" applyFont="1" applyAlignment="1">
      <alignment horizontal="left" wrapText="1"/>
    </xf>
    <xf numFmtId="4" fontId="6" fillId="0" borderId="0" xfId="2" applyNumberFormat="1" applyFont="1" applyAlignment="1">
      <alignment horizontal="center"/>
    </xf>
    <xf numFmtId="0" fontId="6" fillId="0" borderId="0" xfId="2" applyFont="1" applyAlignment="1">
      <alignment horizontal="right"/>
    </xf>
    <xf numFmtId="0" fontId="6" fillId="4" borderId="1" xfId="2" applyFont="1" applyFill="1" applyBorder="1" applyAlignment="1">
      <alignment horizontal="center"/>
    </xf>
    <xf numFmtId="0" fontId="6" fillId="4" borderId="1" xfId="2" applyFont="1" applyFill="1" applyBorder="1" applyAlignment="1">
      <alignment horizontal="center" wrapText="1"/>
    </xf>
    <xf numFmtId="4" fontId="6" fillId="2" borderId="0" xfId="3" applyNumberFormat="1" applyFont="1" applyFill="1" applyAlignment="1">
      <alignment horizontal="left"/>
    </xf>
    <xf numFmtId="1" fontId="18" fillId="0" borderId="1" xfId="0" applyNumberFormat="1" applyFont="1" applyBorder="1" applyAlignment="1">
      <alignment horizontal="center"/>
    </xf>
    <xf numFmtId="0" fontId="18" fillId="0" borderId="1" xfId="0" applyFont="1" applyBorder="1"/>
    <xf numFmtId="14" fontId="18" fillId="2" borderId="1" xfId="0" applyNumberFormat="1" applyFont="1" applyFill="1" applyBorder="1" applyAlignment="1">
      <alignment horizontal="right"/>
    </xf>
    <xf numFmtId="14" fontId="18" fillId="0" borderId="1" xfId="5" applyNumberFormat="1" applyFont="1" applyBorder="1"/>
    <xf numFmtId="165" fontId="18" fillId="0" borderId="1" xfId="5" applyFont="1" applyBorder="1"/>
    <xf numFmtId="4" fontId="18" fillId="2" borderId="1" xfId="2" applyNumberFormat="1" applyFont="1" applyFill="1" applyBorder="1" applyAlignment="1">
      <alignment wrapText="1"/>
    </xf>
    <xf numFmtId="165" fontId="18" fillId="0" borderId="1" xfId="1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2" borderId="1" xfId="2" applyFont="1" applyFill="1" applyBorder="1" applyAlignment="1">
      <alignment vertical="center" wrapText="1"/>
    </xf>
    <xf numFmtId="49" fontId="13" fillId="0" borderId="1" xfId="0" applyNumberFormat="1" applyFont="1" applyBorder="1" applyAlignment="1">
      <alignment horizontal="left"/>
    </xf>
    <xf numFmtId="0" fontId="19" fillId="0" borderId="3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14" fontId="20" fillId="0" borderId="1" xfId="5" applyNumberFormat="1" applyFont="1" applyBorder="1" applyAlignment="1">
      <alignment horizontal="right"/>
    </xf>
    <xf numFmtId="165" fontId="20" fillId="0" borderId="1" xfId="5" applyFont="1" applyBorder="1" applyAlignment="1">
      <alignment horizontal="right"/>
    </xf>
    <xf numFmtId="165" fontId="20" fillId="0" borderId="1" xfId="1" applyFont="1" applyBorder="1"/>
    <xf numFmtId="0" fontId="17" fillId="0" borderId="1" xfId="2" applyFont="1" applyBorder="1" applyAlignment="1">
      <alignment horizontal="center"/>
    </xf>
    <xf numFmtId="0" fontId="17" fillId="0" borderId="1" xfId="2" applyFont="1" applyBorder="1" applyAlignment="1">
      <alignment horizontal="left" wrapText="1"/>
    </xf>
    <xf numFmtId="0" fontId="1" fillId="0" borderId="0" xfId="2"/>
    <xf numFmtId="0" fontId="4" fillId="0" borderId="0" xfId="2" applyFont="1" applyAlignment="1">
      <alignment horizontal="left" wrapText="1"/>
    </xf>
    <xf numFmtId="1" fontId="21" fillId="0" borderId="0" xfId="2" applyNumberFormat="1" applyFont="1" applyAlignment="1">
      <alignment horizontal="center"/>
    </xf>
    <xf numFmtId="164" fontId="13" fillId="0" borderId="0" xfId="2" applyNumberFormat="1" applyFont="1" applyAlignment="1">
      <alignment horizontal="right"/>
    </xf>
    <xf numFmtId="4" fontId="22" fillId="0" borderId="0" xfId="4" applyNumberFormat="1" applyFont="1" applyBorder="1" applyAlignment="1">
      <alignment horizontal="right"/>
    </xf>
    <xf numFmtId="1" fontId="21" fillId="0" borderId="0" xfId="2" applyNumberFormat="1" applyFont="1" applyAlignment="1">
      <alignment horizontal="right" wrapText="1"/>
    </xf>
    <xf numFmtId="165" fontId="1" fillId="0" borderId="0" xfId="2" applyNumberFormat="1"/>
    <xf numFmtId="167" fontId="23" fillId="0" borderId="0" xfId="2" applyNumberFormat="1" applyFont="1" applyAlignment="1">
      <alignment horizontal="center"/>
    </xf>
    <xf numFmtId="0" fontId="24" fillId="0" borderId="0" xfId="2" applyFont="1" applyAlignment="1">
      <alignment horizontal="left"/>
    </xf>
    <xf numFmtId="168" fontId="24" fillId="0" borderId="0" xfId="2" applyNumberFormat="1" applyFont="1" applyAlignment="1">
      <alignment horizontal="left"/>
    </xf>
    <xf numFmtId="165" fontId="24" fillId="0" borderId="0" xfId="5" applyFont="1" applyAlignment="1">
      <alignment horizontal="left"/>
    </xf>
    <xf numFmtId="0" fontId="23" fillId="0" borderId="0" xfId="2" applyFont="1"/>
    <xf numFmtId="0" fontId="15" fillId="0" borderId="0" xfId="2" applyFont="1"/>
    <xf numFmtId="168" fontId="23" fillId="0" borderId="0" xfId="2" applyNumberFormat="1" applyFont="1"/>
    <xf numFmtId="165" fontId="23" fillId="0" borderId="0" xfId="2" applyNumberFormat="1" applyFont="1"/>
    <xf numFmtId="167" fontId="13" fillId="0" borderId="0" xfId="2" applyNumberFormat="1" applyFont="1" applyAlignment="1">
      <alignment horizontal="center"/>
    </xf>
    <xf numFmtId="168" fontId="13" fillId="0" borderId="0" xfId="2" applyNumberFormat="1" applyFont="1" applyAlignment="1">
      <alignment horizontal="center"/>
    </xf>
    <xf numFmtId="0" fontId="5" fillId="5" borderId="0" xfId="3" applyFont="1" applyFill="1"/>
    <xf numFmtId="0" fontId="25" fillId="0" borderId="0" xfId="3" applyFont="1" applyAlignment="1">
      <alignment wrapText="1"/>
    </xf>
  </cellXfs>
  <cellStyles count="6">
    <cellStyle name="Comma" xfId="1" builtinId="3"/>
    <cellStyle name="Millares 13 2" xfId="5" xr:uid="{35B798EF-F9D5-442B-9BBC-DE6B39B33D6D}"/>
    <cellStyle name="Millares_29 feb DESEMBOLSO2004 2 2" xfId="4" xr:uid="{3C97D934-BD43-4598-A457-9E46D42C14F6}"/>
    <cellStyle name="Normal" xfId="0" builtinId="0"/>
    <cellStyle name="Normal 10 2" xfId="3" xr:uid="{6F49DC51-D295-40C6-B42E-68460DE27111}"/>
    <cellStyle name="Normal 2 2 2" xfId="2" xr:uid="{00E5FC54-E6A8-4042-A4B4-59F7FE20A60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472281</xdr:colOff>
      <xdr:row>0</xdr:row>
      <xdr:rowOff>83344</xdr:rowOff>
    </xdr:from>
    <xdr:to>
      <xdr:col>2</xdr:col>
      <xdr:colOff>1416843</xdr:colOff>
      <xdr:row>2</xdr:row>
      <xdr:rowOff>99779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DEB4EB-C51F-4B4E-AF85-F01267FF0B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2281" y="83344"/>
          <a:ext cx="2198687" cy="635560"/>
        </a:xfrm>
        <a:prstGeom prst="rect">
          <a:avLst/>
        </a:prstGeom>
      </xdr:spPr>
    </xdr:pic>
    <xdr:clientData/>
  </xdr:twoCellAnchor>
  <xdr:twoCellAnchor editAs="oneCell">
    <xdr:from>
      <xdr:col>8</xdr:col>
      <xdr:colOff>2861468</xdr:colOff>
      <xdr:row>0</xdr:row>
      <xdr:rowOff>214313</xdr:rowOff>
    </xdr:from>
    <xdr:to>
      <xdr:col>10</xdr:col>
      <xdr:colOff>811323</xdr:colOff>
      <xdr:row>2</xdr:row>
      <xdr:rowOff>115930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11B5833-27F1-4691-B48C-B6709DA4F7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15" t="22105" r="8196" b="21250"/>
        <a:stretch/>
      </xdr:blipFill>
      <xdr:spPr>
        <a:xfrm>
          <a:off x="12688093" y="214313"/>
          <a:ext cx="2426605" cy="5207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B1749-4401-4B50-91F6-8C7344DF802F}">
  <sheetPr>
    <tabColor theme="5" tint="0.59999389629810485"/>
  </sheetPr>
  <dimension ref="A1:AZ621"/>
  <sheetViews>
    <sheetView tabSelected="1" view="pageBreakPreview" topLeftCell="B1" zoomScale="60" zoomScaleNormal="80" workbookViewId="0">
      <selection activeCell="N9" sqref="N9"/>
    </sheetView>
  </sheetViews>
  <sheetFormatPr defaultColWidth="11.42578125" defaultRowHeight="15" x14ac:dyDescent="0.25"/>
  <cols>
    <col min="1" max="1" width="5.7109375" style="9" hidden="1" customWidth="1"/>
    <col min="2" max="2" width="18.85546875" style="3" customWidth="1"/>
    <col min="3" max="3" width="39.5703125" style="4" customWidth="1"/>
    <col min="4" max="4" width="20.7109375" style="67" customWidth="1"/>
    <col min="5" max="5" width="13" style="9" customWidth="1"/>
    <col min="6" max="6" width="18.85546875" style="62" customWidth="1"/>
    <col min="7" max="7" width="19.42578125" style="62" customWidth="1"/>
    <col min="8" max="8" width="17" style="62" customWidth="1"/>
    <col min="9" max="9" width="52.7109375" style="4" customWidth="1"/>
    <col min="10" max="10" width="14.5703125" style="9" customWidth="1"/>
    <col min="11" max="11" width="18.5703125" style="9" customWidth="1"/>
    <col min="12" max="12" width="2.42578125" style="9" customWidth="1"/>
    <col min="13" max="16384" width="11.42578125" style="9"/>
  </cols>
  <sheetData>
    <row r="1" spans="1:19" ht="33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  <c r="L1" s="3"/>
      <c r="M1" s="4"/>
      <c r="N1" s="5"/>
      <c r="O1" s="6"/>
      <c r="P1" s="7"/>
      <c r="Q1" s="8"/>
      <c r="R1" s="7"/>
      <c r="S1" s="4"/>
    </row>
    <row r="2" spans="1:19" ht="15.75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2"/>
      <c r="L2" s="3"/>
      <c r="M2" s="4"/>
      <c r="N2" s="5"/>
      <c r="O2" s="6"/>
      <c r="P2" s="11"/>
      <c r="Q2" s="12"/>
      <c r="R2" s="11"/>
      <c r="S2" s="4"/>
    </row>
    <row r="3" spans="1:19" ht="15.75" x14ac:dyDescent="0.25">
      <c r="A3" s="13"/>
      <c r="B3" s="10" t="s">
        <v>2</v>
      </c>
      <c r="C3" s="10"/>
      <c r="D3" s="10"/>
      <c r="E3" s="10"/>
      <c r="F3" s="10"/>
      <c r="G3" s="10"/>
      <c r="H3" s="10"/>
      <c r="I3" s="10"/>
      <c r="J3" s="13"/>
      <c r="K3" s="14"/>
      <c r="L3" s="3"/>
      <c r="M3" s="4"/>
      <c r="N3" s="5"/>
      <c r="O3" s="6"/>
      <c r="P3" s="7"/>
      <c r="Q3" s="15"/>
      <c r="R3" s="7"/>
      <c r="S3" s="4"/>
    </row>
    <row r="4" spans="1:19" ht="15.75" x14ac:dyDescent="0.25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2"/>
      <c r="L4" s="3"/>
      <c r="M4" s="4"/>
      <c r="N4" s="5"/>
      <c r="O4" s="6"/>
      <c r="P4" s="7"/>
      <c r="Q4" s="15"/>
      <c r="R4" s="7"/>
      <c r="S4" s="4"/>
    </row>
    <row r="5" spans="1:19" ht="15.75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2"/>
      <c r="L5" s="3"/>
      <c r="M5" s="4"/>
      <c r="N5" s="5"/>
      <c r="O5" s="6"/>
      <c r="P5" s="7"/>
      <c r="Q5" s="15"/>
      <c r="R5" s="7"/>
      <c r="S5" s="4"/>
    </row>
    <row r="6" spans="1:19" s="16" customFormat="1" ht="30" customHeight="1" x14ac:dyDescent="0.25">
      <c r="B6" s="17" t="s">
        <v>4</v>
      </c>
      <c r="C6" s="18" t="s">
        <v>5</v>
      </c>
      <c r="D6" s="19" t="s">
        <v>6</v>
      </c>
      <c r="E6" s="20" t="s">
        <v>7</v>
      </c>
      <c r="F6" s="21" t="s">
        <v>8</v>
      </c>
      <c r="G6" s="21" t="s">
        <v>9</v>
      </c>
      <c r="H6" s="21" t="s">
        <v>10</v>
      </c>
      <c r="I6" s="22" t="s">
        <v>11</v>
      </c>
      <c r="J6" s="23" t="s">
        <v>12</v>
      </c>
      <c r="K6" s="22" t="s">
        <v>13</v>
      </c>
      <c r="L6" s="24"/>
    </row>
    <row r="7" spans="1:19" s="2" customFormat="1" ht="31.5" x14ac:dyDescent="0.25">
      <c r="A7" s="25"/>
      <c r="B7" s="26" t="s">
        <v>14</v>
      </c>
      <c r="C7" s="27" t="s">
        <v>15</v>
      </c>
      <c r="D7" s="26">
        <v>40641652</v>
      </c>
      <c r="E7" s="28">
        <v>45722</v>
      </c>
      <c r="F7" s="29">
        <v>35446</v>
      </c>
      <c r="G7" s="30">
        <v>1622.69</v>
      </c>
      <c r="H7" s="29">
        <f t="shared" ref="H7:H12" si="0">SUM(F7-G7)</f>
        <v>33823.31</v>
      </c>
      <c r="I7" s="27" t="s">
        <v>16</v>
      </c>
      <c r="J7" s="22" t="s">
        <v>17</v>
      </c>
      <c r="K7" s="31" t="s">
        <v>18</v>
      </c>
    </row>
    <row r="8" spans="1:19" s="2" customFormat="1" ht="15.75" x14ac:dyDescent="0.25">
      <c r="A8" s="25"/>
      <c r="B8" s="26" t="s">
        <v>19</v>
      </c>
      <c r="C8" s="27" t="s">
        <v>20</v>
      </c>
      <c r="D8" s="26">
        <v>41021125</v>
      </c>
      <c r="E8" s="28">
        <v>45735</v>
      </c>
      <c r="F8" s="29">
        <v>11000</v>
      </c>
      <c r="G8" s="30">
        <f>SUM(F8*5%)</f>
        <v>550</v>
      </c>
      <c r="H8" s="29">
        <f t="shared" si="0"/>
        <v>10450</v>
      </c>
      <c r="I8" s="27" t="s">
        <v>21</v>
      </c>
      <c r="J8" s="22" t="s">
        <v>22</v>
      </c>
      <c r="K8" s="31" t="s">
        <v>23</v>
      </c>
    </row>
    <row r="9" spans="1:19" s="2" customFormat="1" ht="15.75" x14ac:dyDescent="0.25">
      <c r="A9" s="25"/>
      <c r="B9" s="26" t="s">
        <v>24</v>
      </c>
      <c r="C9" s="27" t="s">
        <v>25</v>
      </c>
      <c r="D9" s="26">
        <v>41066801</v>
      </c>
      <c r="E9" s="28">
        <v>45737</v>
      </c>
      <c r="F9" s="29">
        <v>12563.63</v>
      </c>
      <c r="G9" s="30">
        <v>506.57</v>
      </c>
      <c r="H9" s="29">
        <f t="shared" si="0"/>
        <v>12057.06</v>
      </c>
      <c r="I9" s="27" t="s">
        <v>26</v>
      </c>
      <c r="J9" s="22" t="s">
        <v>27</v>
      </c>
      <c r="K9" s="31" t="s">
        <v>28</v>
      </c>
    </row>
    <row r="10" spans="1:19" s="2" customFormat="1" ht="15.75" x14ac:dyDescent="0.25">
      <c r="A10" s="25"/>
      <c r="B10" s="26" t="s">
        <v>29</v>
      </c>
      <c r="C10" s="27" t="s">
        <v>30</v>
      </c>
      <c r="D10" s="26">
        <v>41117386</v>
      </c>
      <c r="E10" s="28">
        <v>45740</v>
      </c>
      <c r="F10" s="29">
        <v>22276.799999999999</v>
      </c>
      <c r="G10" s="30">
        <v>1113.8399999999999</v>
      </c>
      <c r="H10" s="29">
        <f t="shared" si="0"/>
        <v>21162.959999999999</v>
      </c>
      <c r="I10" s="27" t="s">
        <v>31</v>
      </c>
      <c r="J10" s="22" t="s">
        <v>32</v>
      </c>
      <c r="K10" s="31" t="s">
        <v>33</v>
      </c>
    </row>
    <row r="11" spans="1:19" s="33" customFormat="1" ht="15.75" x14ac:dyDescent="0.25">
      <c r="A11" s="32"/>
      <c r="B11" s="26" t="s">
        <v>34</v>
      </c>
      <c r="C11" s="27" t="s">
        <v>35</v>
      </c>
      <c r="D11" s="26">
        <v>41117452</v>
      </c>
      <c r="E11" s="28">
        <v>45740</v>
      </c>
      <c r="F11" s="29">
        <v>2899.96</v>
      </c>
      <c r="G11" s="30">
        <v>122.88</v>
      </c>
      <c r="H11" s="29">
        <f t="shared" si="0"/>
        <v>2777.08</v>
      </c>
      <c r="I11" s="27" t="s">
        <v>36</v>
      </c>
      <c r="J11" s="22" t="s">
        <v>37</v>
      </c>
      <c r="K11" s="31" t="s">
        <v>38</v>
      </c>
    </row>
    <row r="12" spans="1:19" s="2" customFormat="1" ht="15.75" x14ac:dyDescent="0.25">
      <c r="A12" s="32"/>
      <c r="B12" s="26" t="s">
        <v>39</v>
      </c>
      <c r="C12" s="27" t="s">
        <v>40</v>
      </c>
      <c r="D12" s="26">
        <v>41162824</v>
      </c>
      <c r="E12" s="28">
        <v>45741</v>
      </c>
      <c r="F12" s="29">
        <v>6861</v>
      </c>
      <c r="G12" s="30">
        <v>343.05</v>
      </c>
      <c r="H12" s="29">
        <f t="shared" si="0"/>
        <v>6517.95</v>
      </c>
      <c r="I12" s="27" t="s">
        <v>41</v>
      </c>
      <c r="J12" s="22" t="s">
        <v>17</v>
      </c>
      <c r="K12" s="31" t="s">
        <v>42</v>
      </c>
    </row>
    <row r="13" spans="1:19" s="2" customFormat="1" ht="15.75" x14ac:dyDescent="0.25">
      <c r="A13" s="25"/>
      <c r="B13" s="34"/>
      <c r="C13" s="27" t="s">
        <v>43</v>
      </c>
      <c r="D13" s="35"/>
      <c r="E13" s="36"/>
      <c r="F13" s="29">
        <v>305.19</v>
      </c>
      <c r="G13" s="37"/>
      <c r="H13" s="29">
        <v>305.19</v>
      </c>
      <c r="I13" s="38"/>
      <c r="J13" s="22"/>
      <c r="K13" s="18"/>
    </row>
    <row r="14" spans="1:19" s="2" customFormat="1" x14ac:dyDescent="0.25">
      <c r="A14" s="25"/>
      <c r="B14" s="34"/>
      <c r="C14" s="27" t="s">
        <v>44</v>
      </c>
      <c r="D14" s="35"/>
      <c r="E14" s="36"/>
      <c r="F14" s="39"/>
      <c r="G14" s="37"/>
      <c r="H14" s="39"/>
      <c r="I14" s="38"/>
      <c r="J14" s="22"/>
      <c r="K14" s="18"/>
    </row>
    <row r="15" spans="1:19" s="16" customFormat="1" ht="18.75" customHeight="1" x14ac:dyDescent="0.25">
      <c r="A15" s="40"/>
      <c r="B15" s="41"/>
      <c r="C15" s="42" t="s">
        <v>45</v>
      </c>
      <c r="D15" s="43"/>
      <c r="E15" s="44"/>
      <c r="F15" s="45">
        <f>SUM(F7:F14)</f>
        <v>91352.58</v>
      </c>
      <c r="G15" s="45">
        <f>SUM(G7:G14)</f>
        <v>4259.0300000000007</v>
      </c>
      <c r="H15" s="45">
        <f>SUM(H7:H14)</f>
        <v>87093.549999999988</v>
      </c>
      <c r="I15" s="46"/>
      <c r="J15" s="44"/>
      <c r="K15" s="44"/>
    </row>
    <row r="16" spans="1:19" s="16" customFormat="1" ht="18.75" customHeight="1" x14ac:dyDescent="0.25">
      <c r="A16" s="40"/>
      <c r="B16" s="47"/>
      <c r="C16" s="48"/>
      <c r="D16" s="49"/>
      <c r="E16" s="50"/>
      <c r="F16" s="51"/>
      <c r="G16" s="51"/>
      <c r="H16" s="51"/>
      <c r="I16" s="52"/>
      <c r="J16" s="50"/>
      <c r="K16" s="50"/>
    </row>
    <row r="17" spans="1:52" s="16" customFormat="1" ht="18.75" customHeight="1" x14ac:dyDescent="0.25">
      <c r="A17" s="40"/>
      <c r="B17" s="47"/>
      <c r="C17" s="48"/>
      <c r="D17" s="49"/>
      <c r="E17" s="50"/>
      <c r="F17" s="51"/>
      <c r="G17" s="51"/>
      <c r="H17" s="51"/>
      <c r="I17" s="52"/>
      <c r="J17" s="50"/>
      <c r="K17" s="50"/>
    </row>
    <row r="18" spans="1:52" s="6" customFormat="1" ht="28.5" customHeight="1" x14ac:dyDescent="0.25">
      <c r="A18" s="33"/>
      <c r="B18" s="53"/>
      <c r="C18" s="54"/>
      <c r="D18" s="55"/>
      <c r="E18" s="55"/>
      <c r="F18" s="55"/>
      <c r="G18" s="11"/>
      <c r="H18" s="56"/>
      <c r="I18" s="57"/>
    </row>
    <row r="19" spans="1:52" s="4" customFormat="1" ht="15.75" x14ac:dyDescent="0.25">
      <c r="A19" s="58" t="s">
        <v>46</v>
      </c>
      <c r="B19" s="58"/>
      <c r="C19" s="58" t="s">
        <v>47</v>
      </c>
      <c r="D19" s="58"/>
      <c r="E19" s="58"/>
      <c r="F19" s="59"/>
      <c r="G19" s="60"/>
      <c r="H19" s="58" t="s">
        <v>48</v>
      </c>
      <c r="I19" s="58"/>
      <c r="J19" s="61"/>
      <c r="K19" s="33"/>
      <c r="L19" s="9"/>
      <c r="N19" s="9"/>
      <c r="O19" s="9"/>
      <c r="P19" s="62"/>
      <c r="Q19" s="62"/>
      <c r="R19" s="63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s="4" customFormat="1" ht="15.75" x14ac:dyDescent="0.25">
      <c r="A20" s="58"/>
      <c r="B20" s="58"/>
      <c r="C20" s="58"/>
      <c r="D20" s="58"/>
      <c r="E20" s="64"/>
      <c r="F20" s="59"/>
      <c r="G20" s="60"/>
      <c r="H20" s="58"/>
      <c r="I20" s="58"/>
      <c r="J20" s="61"/>
      <c r="K20" s="33"/>
      <c r="L20" s="9"/>
      <c r="N20" s="9"/>
      <c r="O20" s="9"/>
      <c r="P20" s="62"/>
      <c r="Q20" s="62"/>
      <c r="R20" s="65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25">
      <c r="A21" s="2"/>
      <c r="C21" s="66"/>
      <c r="E21" s="68"/>
      <c r="F21" s="69"/>
      <c r="G21" s="69"/>
      <c r="H21" s="69"/>
      <c r="I21" s="70"/>
    </row>
    <row r="22" spans="1:52" x14ac:dyDescent="0.25">
      <c r="A22" s="2"/>
      <c r="C22" s="71"/>
      <c r="E22" s="16"/>
      <c r="F22" s="72"/>
      <c r="G22" s="73"/>
      <c r="H22" s="73"/>
      <c r="I22" s="74"/>
    </row>
    <row r="23" spans="1:52" ht="48" customHeight="1" x14ac:dyDescent="0.25">
      <c r="A23" s="2"/>
      <c r="C23" s="71"/>
      <c r="F23" s="75"/>
    </row>
    <row r="24" spans="1:52" x14ac:dyDescent="0.25">
      <c r="A24" s="2"/>
      <c r="D24" s="5"/>
      <c r="E24" s="6"/>
      <c r="F24" s="7"/>
      <c r="G24" s="7"/>
      <c r="H24" s="7"/>
    </row>
    <row r="25" spans="1:52" x14ac:dyDescent="0.25">
      <c r="A25" s="2"/>
      <c r="D25" s="5"/>
      <c r="E25" s="6"/>
      <c r="F25" s="7"/>
      <c r="G25" s="8"/>
      <c r="H25" s="7"/>
    </row>
    <row r="26" spans="1:52" ht="33" x14ac:dyDescent="0.25">
      <c r="A26" s="1" t="s">
        <v>0</v>
      </c>
      <c r="B26" s="1"/>
      <c r="C26" s="1"/>
      <c r="D26" s="1"/>
      <c r="E26" s="1"/>
      <c r="F26" s="1"/>
      <c r="G26" s="1"/>
      <c r="H26" s="1"/>
      <c r="I26" s="1"/>
      <c r="J26" s="1"/>
      <c r="K26" s="2"/>
      <c r="L26" s="3"/>
      <c r="M26" s="4"/>
      <c r="N26" s="5"/>
      <c r="O26" s="6"/>
      <c r="P26" s="7"/>
      <c r="Q26" s="8"/>
      <c r="R26" s="7"/>
      <c r="S26" s="4"/>
    </row>
    <row r="27" spans="1:52" ht="15.75" x14ac:dyDescent="0.25">
      <c r="A27" s="10" t="s">
        <v>49</v>
      </c>
      <c r="B27" s="10"/>
      <c r="C27" s="10"/>
      <c r="D27" s="10"/>
      <c r="E27" s="10"/>
      <c r="F27" s="10"/>
      <c r="G27" s="10"/>
      <c r="H27" s="10"/>
      <c r="I27" s="10"/>
      <c r="J27" s="10"/>
      <c r="K27" s="2"/>
      <c r="L27" s="3"/>
      <c r="M27" s="4"/>
      <c r="N27" s="5"/>
      <c r="O27" s="6"/>
      <c r="P27" s="11"/>
      <c r="Q27" s="12"/>
      <c r="R27" s="11"/>
      <c r="S27" s="4"/>
    </row>
    <row r="28" spans="1:52" ht="15.75" x14ac:dyDescent="0.25">
      <c r="A28" s="13"/>
      <c r="B28" s="10" t="s">
        <v>50</v>
      </c>
      <c r="C28" s="10"/>
      <c r="D28" s="10"/>
      <c r="E28" s="10"/>
      <c r="F28" s="10"/>
      <c r="G28" s="10"/>
      <c r="H28" s="10"/>
      <c r="I28" s="10"/>
      <c r="J28" s="13"/>
      <c r="K28" s="14"/>
      <c r="L28" s="3"/>
      <c r="M28" s="4"/>
      <c r="N28" s="5"/>
      <c r="O28" s="6"/>
      <c r="P28" s="7"/>
      <c r="Q28" s="15"/>
      <c r="R28" s="7"/>
      <c r="S28" s="4"/>
    </row>
    <row r="29" spans="1:52" ht="15.75" x14ac:dyDescent="0.25">
      <c r="A29" s="10" t="s">
        <v>3</v>
      </c>
      <c r="B29" s="10"/>
      <c r="C29" s="10"/>
      <c r="D29" s="10"/>
      <c r="E29" s="10"/>
      <c r="F29" s="10"/>
      <c r="G29" s="10"/>
      <c r="H29" s="10"/>
      <c r="I29" s="10"/>
      <c r="J29" s="10"/>
      <c r="K29" s="2"/>
      <c r="L29" s="3"/>
      <c r="M29" s="4"/>
      <c r="N29" s="5"/>
      <c r="O29" s="6"/>
      <c r="P29" s="7"/>
      <c r="Q29" s="15"/>
      <c r="R29" s="7"/>
      <c r="S29" s="4"/>
    </row>
    <row r="30" spans="1:52" ht="15.75" x14ac:dyDescent="0.25">
      <c r="A30" s="13"/>
      <c r="B30" s="76"/>
      <c r="C30" s="13"/>
      <c r="D30" s="13"/>
      <c r="E30" s="77"/>
      <c r="F30" s="77"/>
      <c r="G30" s="77"/>
      <c r="H30" s="78"/>
      <c r="I30" s="13"/>
      <c r="J30" s="13"/>
      <c r="K30" s="2"/>
      <c r="M30" s="4"/>
      <c r="N30" s="6"/>
      <c r="O30" s="6"/>
      <c r="P30" s="7"/>
      <c r="Q30" s="15"/>
      <c r="R30" s="7"/>
      <c r="S30" s="4"/>
    </row>
    <row r="31" spans="1:52" ht="31.5" x14ac:dyDescent="0.25">
      <c r="A31" s="79" t="s">
        <v>4</v>
      </c>
      <c r="B31" s="17" t="s">
        <v>4</v>
      </c>
      <c r="C31" s="18" t="s">
        <v>5</v>
      </c>
      <c r="D31" s="19" t="s">
        <v>6</v>
      </c>
      <c r="E31" s="20" t="s">
        <v>7</v>
      </c>
      <c r="F31" s="21" t="s">
        <v>8</v>
      </c>
      <c r="G31" s="21" t="s">
        <v>9</v>
      </c>
      <c r="H31" s="21" t="s">
        <v>10</v>
      </c>
      <c r="I31" s="22" t="s">
        <v>11</v>
      </c>
      <c r="J31" s="80" t="s">
        <v>51</v>
      </c>
      <c r="K31" s="2"/>
      <c r="M31" s="4"/>
      <c r="N31" s="6"/>
      <c r="O31" s="6"/>
      <c r="P31" s="11"/>
      <c r="Q31" s="81"/>
      <c r="R31" s="7"/>
      <c r="S31" s="4"/>
    </row>
    <row r="32" spans="1:52" s="4" customFormat="1" ht="17.25" x14ac:dyDescent="0.3">
      <c r="A32" s="82">
        <v>4010100062</v>
      </c>
      <c r="B32" s="83"/>
      <c r="C32" s="83"/>
      <c r="D32" s="84"/>
      <c r="E32" s="85"/>
      <c r="F32" s="86"/>
      <c r="G32" s="87"/>
      <c r="H32" s="88"/>
      <c r="I32" s="89"/>
      <c r="J32" s="90"/>
      <c r="K32" s="2"/>
      <c r="L32" s="9"/>
      <c r="N32" s="6"/>
      <c r="O32" s="6"/>
      <c r="P32" s="7"/>
      <c r="Q32" s="56"/>
      <c r="R32" s="7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s="4" customFormat="1" ht="20.25" x14ac:dyDescent="0.3">
      <c r="A33" s="91"/>
      <c r="B33" s="92" t="s">
        <v>52</v>
      </c>
      <c r="C33" s="93"/>
      <c r="D33" s="94"/>
      <c r="E33" s="95"/>
      <c r="F33" s="96">
        <f>SUM(F32:F32)</f>
        <v>0</v>
      </c>
      <c r="G33" s="96">
        <f>SUM(G32:G32)</f>
        <v>0</v>
      </c>
      <c r="H33" s="97">
        <f>SUM(H32)</f>
        <v>0</v>
      </c>
      <c r="I33" s="98"/>
      <c r="J33" s="99"/>
      <c r="K33" s="2"/>
      <c r="L33" s="3"/>
      <c r="N33" s="5"/>
      <c r="O33" s="6"/>
      <c r="P33" s="7"/>
      <c r="Q33" s="7"/>
      <c r="R33" s="7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s="4" customFormat="1" x14ac:dyDescent="0.25">
      <c r="A34" s="100"/>
      <c r="B34" s="101"/>
      <c r="C34" s="102"/>
      <c r="D34" s="103"/>
      <c r="E34" s="104"/>
      <c r="F34" s="104"/>
      <c r="G34" s="104"/>
      <c r="H34" s="104"/>
      <c r="I34" s="105"/>
      <c r="J34" s="100"/>
      <c r="K34" s="2"/>
      <c r="L34" s="3"/>
      <c r="N34" s="5"/>
      <c r="O34" s="6"/>
      <c r="P34" s="7"/>
      <c r="Q34" s="7"/>
      <c r="R34" s="7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s="4" customFormat="1" x14ac:dyDescent="0.25">
      <c r="A35" s="100"/>
      <c r="B35" s="101"/>
      <c r="C35" s="102"/>
      <c r="D35" s="103"/>
      <c r="E35" s="104"/>
      <c r="F35" s="104"/>
      <c r="G35" s="104"/>
      <c r="H35" s="104"/>
      <c r="I35" s="105"/>
      <c r="J35" s="100"/>
      <c r="K35" s="2"/>
      <c r="L35" s="3"/>
      <c r="N35" s="5"/>
      <c r="O35" s="6"/>
      <c r="P35" s="7"/>
      <c r="Q35" s="7"/>
      <c r="R35" s="7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s="4" customFormat="1" x14ac:dyDescent="0.25">
      <c r="A36" s="100"/>
      <c r="B36" s="100"/>
      <c r="C36" s="100"/>
      <c r="D36" s="100"/>
      <c r="E36" s="106"/>
      <c r="F36" s="100"/>
      <c r="G36" s="100"/>
      <c r="H36" s="100"/>
      <c r="I36" s="100"/>
      <c r="J36" s="100"/>
      <c r="K36" s="2"/>
      <c r="L36" s="9"/>
      <c r="N36" s="9"/>
      <c r="O36" s="9"/>
      <c r="P36" s="62"/>
      <c r="Q36" s="62"/>
      <c r="R36" s="65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s="4" customFormat="1" ht="15.75" x14ac:dyDescent="0.25">
      <c r="A37" s="107"/>
      <c r="B37" s="108"/>
      <c r="C37" s="108"/>
      <c r="D37" s="109"/>
      <c r="E37" s="108"/>
      <c r="F37" s="108"/>
      <c r="G37" s="110"/>
      <c r="H37" s="111"/>
      <c r="I37" s="111"/>
      <c r="J37" s="112"/>
      <c r="K37" s="2"/>
      <c r="L37" s="9"/>
      <c r="N37" s="9"/>
      <c r="O37" s="9"/>
      <c r="P37" s="62"/>
      <c r="Q37" s="62"/>
      <c r="R37" s="63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s="4" customFormat="1" ht="15.75" x14ac:dyDescent="0.25">
      <c r="A38" s="111"/>
      <c r="B38" s="111"/>
      <c r="C38" s="111"/>
      <c r="D38" s="113"/>
      <c r="E38" s="111"/>
      <c r="F38" s="114"/>
      <c r="G38" s="110"/>
      <c r="H38" s="111"/>
      <c r="I38" s="111"/>
      <c r="J38" s="112"/>
      <c r="K38" s="2"/>
      <c r="L38" s="9"/>
      <c r="N38" s="9"/>
      <c r="O38" s="9"/>
      <c r="P38" s="62"/>
      <c r="Q38" s="62"/>
      <c r="R38" s="65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s="4" customFormat="1" ht="15.75" x14ac:dyDescent="0.25">
      <c r="A39" s="58" t="s">
        <v>46</v>
      </c>
      <c r="B39" s="58"/>
      <c r="C39" s="58" t="s">
        <v>47</v>
      </c>
      <c r="D39" s="58"/>
      <c r="E39" s="58"/>
      <c r="F39" s="59"/>
      <c r="G39" s="60"/>
      <c r="H39" s="58" t="s">
        <v>48</v>
      </c>
      <c r="I39" s="58"/>
      <c r="J39" s="61"/>
      <c r="K39" s="33"/>
      <c r="L39" s="9"/>
      <c r="N39" s="9"/>
      <c r="O39" s="9"/>
      <c r="P39" s="62"/>
      <c r="Q39" s="62"/>
      <c r="R39" s="63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s="4" customFormat="1" ht="15.75" x14ac:dyDescent="0.25">
      <c r="A40" s="115"/>
      <c r="B40" s="115"/>
      <c r="C40" s="115"/>
      <c r="D40" s="116"/>
      <c r="E40" s="115"/>
      <c r="F40" s="59"/>
      <c r="G40" s="60"/>
      <c r="H40" s="115"/>
      <c r="I40" s="115"/>
      <c r="J40" s="115"/>
      <c r="K40" s="33"/>
      <c r="L40" s="9"/>
      <c r="N40" s="9"/>
      <c r="O40" s="9"/>
      <c r="P40" s="62"/>
      <c r="Q40" s="62"/>
      <c r="R40" s="63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s="4" customFormat="1" x14ac:dyDescent="0.25">
      <c r="A41" s="117"/>
      <c r="B41" s="9"/>
      <c r="D41" s="9"/>
      <c r="E41" s="9"/>
      <c r="F41" s="62"/>
      <c r="G41" s="62"/>
      <c r="H41" s="65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</row>
    <row r="42" spans="1:52" s="4" customFormat="1" x14ac:dyDescent="0.25">
      <c r="A42" s="2"/>
      <c r="B42" s="9"/>
      <c r="D42" s="9"/>
      <c r="E42" s="9"/>
      <c r="F42" s="62"/>
      <c r="G42" s="62"/>
      <c r="H42" s="63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</row>
    <row r="621" spans="2:9" ht="19.5" x14ac:dyDescent="0.3">
      <c r="B621" s="9"/>
      <c r="D621" s="9"/>
      <c r="F621" s="9"/>
      <c r="G621" s="9"/>
      <c r="H621" s="9"/>
      <c r="I621" s="118" t="s">
        <v>53</v>
      </c>
    </row>
  </sheetData>
  <mergeCells count="10">
    <mergeCell ref="A27:J27"/>
    <mergeCell ref="B28:I28"/>
    <mergeCell ref="A29:J29"/>
    <mergeCell ref="B33:D33"/>
    <mergeCell ref="A1:J1"/>
    <mergeCell ref="A2:J2"/>
    <mergeCell ref="B3:I3"/>
    <mergeCell ref="A4:J4"/>
    <mergeCell ref="F21:H21"/>
    <mergeCell ref="A26:J26"/>
  </mergeCells>
  <pageMargins left="0.19685039370078741" right="0" top="0.74803149606299213" bottom="0" header="0.31496062992125984" footer="0"/>
  <pageSetup paperSize="7" scale="55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Relaciones de Pagos</vt:lpstr>
      <vt:lpstr>'Relaciones de Pagos'!Print_Area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2025-08-05T14:31:58Z</cp:lastPrinted>
  <dcterms:created xsi:type="dcterms:W3CDTF">2025-08-05T14:27:58Z</dcterms:created>
  <dcterms:modified xsi:type="dcterms:W3CDTF">2025-08-05T14:41:57Z</dcterms:modified>
</cp:coreProperties>
</file>